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tdy\Downloads\"/>
    </mc:Choice>
  </mc:AlternateContent>
  <xr:revisionPtr revIDLastSave="0" documentId="13_ncr:1_{8AC98026-748F-4A45-BD5E-429A09FE273C}" xr6:coauthVersionLast="47" xr6:coauthVersionMax="47" xr10:uidLastSave="{00000000-0000-0000-0000-000000000000}"/>
  <bookViews>
    <workbookView xWindow="-120" yWindow="-120" windowWidth="29040" windowHeight="1584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" l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0" i="1"/>
  <c r="Q41" i="1"/>
  <c r="Q39" i="1"/>
  <c r="Q38" i="1"/>
  <c r="Q37" i="1"/>
  <c r="Q36" i="1"/>
  <c r="Q35" i="1"/>
  <c r="Q34" i="1"/>
  <c r="Q33" i="1"/>
  <c r="Q21" i="1"/>
  <c r="Q20" i="1"/>
  <c r="Q22" i="1"/>
  <c r="Q23" i="1"/>
  <c r="Q24" i="1"/>
  <c r="Q16" i="1"/>
  <c r="Q17" i="1"/>
  <c r="Q18" i="1"/>
  <c r="Q13" i="1"/>
  <c r="Q14" i="1"/>
  <c r="Q15" i="1"/>
  <c r="Q19" i="1"/>
  <c r="Q25" i="1"/>
  <c r="Q26" i="1"/>
  <c r="Q27" i="1"/>
  <c r="Q28" i="1"/>
  <c r="Q29" i="1"/>
  <c r="Q30" i="1"/>
  <c r="Q31" i="1"/>
  <c r="Q32" i="1"/>
  <c r="Q12" i="1"/>
  <c r="Q67" i="1" l="1"/>
</calcChain>
</file>

<file path=xl/sharedStrings.xml><?xml version="1.0" encoding="utf-8"?>
<sst xmlns="http://schemas.openxmlformats.org/spreadsheetml/2006/main" count="139" uniqueCount="138">
  <si>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</si>
  <si>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</si>
  <si>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</si>
  <si>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</si>
  <si>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</si>
  <si>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</si>
  <si>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</si>
  <si>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</si>
  <si>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</si>
  <si>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</si>
  <si>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</si>
  <si>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</si>
  <si>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</si>
  <si>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</si>
  <si>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</si>
  <si>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</si>
  <si>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</si>
  <si>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</si>
  <si>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</si>
  <si>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</si>
  <si>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</si>
  <si>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</si>
  <si>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</si>
  <si>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</si>
  <si>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</si>
  <si>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</si>
  <si>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</si>
  <si>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</si>
  <si>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</si>
  <si>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Digikey</t>
  </si>
  <si>
    <t>https://www.digikey.com/</t>
  </si>
  <si>
    <t>ECE 47700 / Team 05</t>
  </si>
  <si>
    <t>Ayman Motoda</t>
  </si>
  <si>
    <t>aelnamr@purdue.edu</t>
  </si>
  <si>
    <t>sales@digikey.com</t>
  </si>
  <si>
    <t>1-800-344-4539</t>
  </si>
  <si>
    <t>ASAP</t>
  </si>
  <si>
    <t>STM Chip</t>
  </si>
  <si>
    <t>5V Buck Controller</t>
  </si>
  <si>
    <t>3.3V LDO</t>
  </si>
  <si>
    <t>180 uF Cap</t>
  </si>
  <si>
    <t>Buck Con. Diode</t>
  </si>
  <si>
    <t>10uH Inductor</t>
  </si>
  <si>
    <t>330uF Cap</t>
  </si>
  <si>
    <t>0.01uF Cap (0805)</t>
  </si>
  <si>
    <t>Line Receiver IC</t>
  </si>
  <si>
    <t>Barrel Jack Connector (24V)</t>
  </si>
  <si>
    <t>Barrel Jack Connector (14V)</t>
  </si>
  <si>
    <t>General Op-Amp (4 channel)</t>
  </si>
  <si>
    <t xml:space="preserve"> -15V Boost Inverter</t>
  </si>
  <si>
    <t>22uH Inductor</t>
  </si>
  <si>
    <t>68uF Capacitor</t>
  </si>
  <si>
    <t>20k Potentiometer</t>
  </si>
  <si>
    <t>NPN Transistor Array</t>
  </si>
  <si>
    <t>Optocoupler</t>
  </si>
  <si>
    <t>1N4148 Diode</t>
  </si>
  <si>
    <t>RST Button</t>
  </si>
  <si>
    <t>Ferrite Bead</t>
  </si>
  <si>
    <t>Blue LED</t>
  </si>
  <si>
    <t>White LED</t>
  </si>
  <si>
    <t>Red LED</t>
  </si>
  <si>
    <t>Green LED</t>
  </si>
  <si>
    <t>Level Shifter</t>
  </si>
  <si>
    <t>680 Ohm 1/2W Resistor</t>
  </si>
  <si>
    <t>560 Ohm 1/2W Resistor</t>
  </si>
  <si>
    <t>50 Pin Analog Connector</t>
  </si>
  <si>
    <t>25.5k Resistor</t>
  </si>
  <si>
    <t>75k Resistor</t>
  </si>
  <si>
    <t>105k Resistor</t>
  </si>
  <si>
    <t>73.2k Resistor</t>
  </si>
  <si>
    <t>1M Resistor</t>
  </si>
  <si>
    <t>88.7k Resistor</t>
  </si>
  <si>
    <t>10k Resistor</t>
  </si>
  <si>
    <t>2.25k Resistor (1W)</t>
  </si>
  <si>
    <t>100 Resistor</t>
  </si>
  <si>
    <t>75 Resistor</t>
  </si>
  <si>
    <t>330 Resistor</t>
  </si>
  <si>
    <t>499 Resistor</t>
  </si>
  <si>
    <t>1k Resistor</t>
  </si>
  <si>
    <t>0.1u Capacitor (X7R)</t>
  </si>
  <si>
    <t>10p Capacitor</t>
  </si>
  <si>
    <t>1u Capacitor</t>
  </si>
  <si>
    <t>4.7u Capacitor (X7R)</t>
  </si>
  <si>
    <t>2.2u Capacitor (X7R)</t>
  </si>
  <si>
    <t>470n Capacitor (X7R)</t>
  </si>
  <si>
    <t>120p Capacitor (X7R)</t>
  </si>
  <si>
    <t>10u Capacitor (X7R)</t>
  </si>
  <si>
    <t>RMCF0805FT25K5CT-ND</t>
  </si>
  <si>
    <t>RMCF0805FT75K0CT-ND</t>
  </si>
  <si>
    <t>RMCF0805FT105KCT-ND</t>
  </si>
  <si>
    <t>541-73.2KCCT-ND</t>
  </si>
  <si>
    <t>RMCF0805FT1M00CT-ND</t>
  </si>
  <si>
    <t>738-RMCF0805FT88K7CT-ND</t>
  </si>
  <si>
    <t>RMCF0805FT10K0CT-ND</t>
  </si>
  <si>
    <t>1712-RA73F2A2K26BTDCT-ND</t>
  </si>
  <si>
    <t>RMCF0805FT100RCT-ND</t>
  </si>
  <si>
    <t>RMCF0805FT75R0CT-ND</t>
  </si>
  <si>
    <t>RMCF0805FT330RCT-ND</t>
  </si>
  <si>
    <t>RMCF0805FT499RCT-ND</t>
  </si>
  <si>
    <t>RMCF0805FT1K00CT-ND</t>
  </si>
  <si>
    <t>1276-6840-1-ND</t>
  </si>
  <si>
    <t>1276-2561-1-ND</t>
  </si>
  <si>
    <t>1276-1029-1-ND</t>
  </si>
  <si>
    <t>1276-1248-1-ND</t>
  </si>
  <si>
    <t>1276-2409-1-ND</t>
  </si>
  <si>
    <t>1276-1039-1-ND</t>
  </si>
  <si>
    <t>1276-1201-1-ND</t>
  </si>
  <si>
    <t>1276-2891-1-ND</t>
  </si>
  <si>
    <t>497-18998-1-ND</t>
  </si>
  <si>
    <t>LM2678S-5.0/NOPB-ND</t>
  </si>
  <si>
    <t>296-28778-1-ND</t>
  </si>
  <si>
    <t>P16499CT-ND</t>
  </si>
  <si>
    <t>641-1732-1-ND</t>
  </si>
  <si>
    <t>SRP1270-100MCT-ND</t>
  </si>
  <si>
    <t>P18927CT-ND</t>
  </si>
  <si>
    <t>490-1642-1-ND</t>
  </si>
  <si>
    <t>296-9716-5-ND</t>
  </si>
  <si>
    <t>CP-202AH-ND</t>
  </si>
  <si>
    <t>CP-025-ND</t>
  </si>
  <si>
    <t>296-OPA4205APWRCT-ND</t>
  </si>
  <si>
    <t>296-40221-1-ND</t>
  </si>
  <si>
    <t>445-172950-1-ND</t>
  </si>
  <si>
    <t>493-9695-1-ND</t>
  </si>
  <si>
    <t>3352T-203LF-ND</t>
  </si>
  <si>
    <t>296-26653-1-ND</t>
  </si>
  <si>
    <t>516-1603-5-ND</t>
  </si>
  <si>
    <t>1N4148WS-13-FDICT-ND</t>
  </si>
  <si>
    <t>EG5546CT-ND</t>
  </si>
  <si>
    <t>350-2046-1-ND</t>
  </si>
  <si>
    <t>160-1738-1-ND</t>
  </si>
  <si>
    <t>350-2038-1-ND</t>
  </si>
  <si>
    <t>350-2044-1-ND</t>
  </si>
  <si>
    <t>3565-RS0104YQCT-ND</t>
  </si>
  <si>
    <t>P680ADCT-ND</t>
  </si>
  <si>
    <t>P560ADCT-ND</t>
  </si>
  <si>
    <t>DD50P564GTXLF-ND</t>
  </si>
  <si>
    <t>490-1053-1-ND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</si>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</sst>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digikey.com" TargetMode="External"/><Relationship Id="rId2" Type="http://schemas.openxmlformats.org/officeDocument/2006/relationships/hyperlink" Target="mailto:aelnamr@purdue.edu" TargetMode="External"/><Relationship Id="rId1" Type="http://schemas.openxmlformats.org/officeDocument/2006/relationships/hyperlink" Target="https://www.digikey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68"/>
  <sheetViews>
    <sheetView tabSelected="1" topLeftCell="A50" zoomScale="70" zoomScaleNormal="70" workbookViewId="0">
      <selection activeCell="S69" sqref="S69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26" t="s">
        <v>5</v>
      </c>
      <c r="C2" s="27"/>
      <c r="D2" s="28"/>
      <c r="F2" s="32" t="s">
        <v>6</v>
      </c>
      <c r="G2" s="33"/>
      <c r="H2" s="33"/>
      <c r="I2" s="33"/>
      <c r="J2" s="33"/>
      <c r="K2" s="33"/>
      <c r="L2" s="34"/>
      <c r="N2" s="2" t="s">
        <v>13</v>
      </c>
      <c r="O2" s="35">
        <v>45335</v>
      </c>
      <c r="P2" s="36"/>
    </row>
    <row r="3" spans="2:19" ht="21.2" customHeight="1" x14ac:dyDescent="0.25">
      <c r="B3" s="29"/>
      <c r="C3" s="30"/>
      <c r="D3" s="31"/>
      <c r="F3" s="21" t="s">
        <v>23</v>
      </c>
      <c r="G3" s="22"/>
      <c r="H3" s="22"/>
      <c r="I3" s="22"/>
      <c r="J3" s="22"/>
      <c r="K3" s="22"/>
      <c r="L3" s="23"/>
      <c r="N3" s="2" t="s">
        <v>14</v>
      </c>
      <c r="O3" s="35" t="s">
        <v>36</v>
      </c>
      <c r="P3" s="36"/>
    </row>
    <row r="4" spans="2:19" ht="10.15" customHeight="1" x14ac:dyDescent="0.25"/>
    <row r="5" spans="2:19" ht="21.2" customHeight="1" x14ac:dyDescent="0.25">
      <c r="B5" s="2" t="s">
        <v>0</v>
      </c>
      <c r="C5" s="10" t="s">
        <v>29</v>
      </c>
      <c r="D5" s="12"/>
      <c r="F5" s="32" t="s">
        <v>7</v>
      </c>
      <c r="G5" s="33"/>
      <c r="H5" s="33"/>
      <c r="I5" s="33"/>
      <c r="J5" s="33"/>
      <c r="K5" s="33"/>
      <c r="L5" s="34"/>
      <c r="N5" s="2" t="s">
        <v>9</v>
      </c>
      <c r="O5" s="10" t="s">
        <v>32</v>
      </c>
      <c r="P5" s="11"/>
      <c r="Q5" s="12"/>
      <c r="S5" s="1" t="s">
        <v>24</v>
      </c>
    </row>
    <row r="6" spans="2:19" ht="21.2" customHeight="1" x14ac:dyDescent="0.25">
      <c r="B6" s="2" t="s">
        <v>1</v>
      </c>
      <c r="C6" s="25" t="s">
        <v>30</v>
      </c>
      <c r="D6" s="12"/>
      <c r="F6" s="21" t="s">
        <v>31</v>
      </c>
      <c r="G6" s="22"/>
      <c r="H6" s="22"/>
      <c r="I6" s="22"/>
      <c r="J6" s="22"/>
      <c r="K6" s="22"/>
      <c r="L6" s="23"/>
      <c r="N6" s="2" t="s">
        <v>10</v>
      </c>
      <c r="O6" s="37" t="s">
        <v>25</v>
      </c>
      <c r="P6" s="38"/>
      <c r="Q6" s="39"/>
    </row>
    <row r="7" spans="2:19" ht="21.2" customHeight="1" x14ac:dyDescent="0.25">
      <c r="B7" s="2" t="s">
        <v>2</v>
      </c>
      <c r="C7" s="10" t="s">
        <v>35</v>
      </c>
      <c r="D7" s="12"/>
      <c r="N7" s="2" t="s">
        <v>11</v>
      </c>
      <c r="O7" s="40" t="s">
        <v>26</v>
      </c>
      <c r="P7" s="38"/>
      <c r="Q7" s="39"/>
    </row>
    <row r="8" spans="2:19" ht="21.2" customHeight="1" x14ac:dyDescent="0.25">
      <c r="B8" s="2" t="s">
        <v>3</v>
      </c>
      <c r="C8" s="10"/>
      <c r="D8" s="12"/>
      <c r="F8" s="32" t="s">
        <v>8</v>
      </c>
      <c r="G8" s="33"/>
      <c r="H8" s="33"/>
      <c r="I8" s="33"/>
      <c r="J8" s="33"/>
      <c r="K8" s="33"/>
      <c r="L8" s="34"/>
      <c r="N8" s="2" t="s">
        <v>2</v>
      </c>
      <c r="O8" s="10">
        <v>2405135229</v>
      </c>
      <c r="P8" s="11"/>
      <c r="Q8" s="12"/>
      <c r="S8" s="1" t="s">
        <v>27</v>
      </c>
    </row>
    <row r="9" spans="2:19" ht="21.2" customHeight="1" x14ac:dyDescent="0.25">
      <c r="B9" s="2" t="s">
        <v>4</v>
      </c>
      <c r="C9" s="25" t="s">
        <v>34</v>
      </c>
      <c r="D9" s="12"/>
      <c r="F9" s="21">
        <v>7600000796</v>
      </c>
      <c r="G9" s="22"/>
      <c r="H9" s="22"/>
      <c r="I9" s="22"/>
      <c r="J9" s="22"/>
      <c r="K9" s="22"/>
      <c r="L9" s="23"/>
      <c r="N9" s="2" t="s">
        <v>12</v>
      </c>
      <c r="O9" s="25" t="s">
        <v>33</v>
      </c>
      <c r="P9" s="11"/>
      <c r="Q9" s="12"/>
      <c r="S9" s="1" t="s">
        <v>28</v>
      </c>
    </row>
    <row r="10" spans="2:19" ht="10.15" customHeight="1" x14ac:dyDescent="0.25"/>
    <row r="11" spans="2:19" ht="21.2" customHeight="1" x14ac:dyDescent="0.25">
      <c r="B11" s="24" t="s">
        <v>15</v>
      </c>
      <c r="C11" s="24"/>
      <c r="D11" s="24"/>
      <c r="E11" s="24" t="s">
        <v>22</v>
      </c>
      <c r="F11" s="24"/>
      <c r="G11" s="24"/>
      <c r="H11" s="24"/>
      <c r="I11" s="24"/>
      <c r="J11" s="24"/>
      <c r="K11" s="24"/>
      <c r="L11" s="24"/>
      <c r="M11" s="24"/>
      <c r="N11" s="24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10" t="s">
        <v>108</v>
      </c>
      <c r="C12" s="11"/>
      <c r="D12" s="12"/>
      <c r="E12" s="20" t="s">
        <v>37</v>
      </c>
      <c r="F12" s="20"/>
      <c r="G12" s="20"/>
      <c r="H12" s="20"/>
      <c r="I12" s="20"/>
      <c r="J12" s="20"/>
      <c r="K12" s="20"/>
      <c r="L12" s="20"/>
      <c r="M12" s="20"/>
      <c r="N12" s="20"/>
      <c r="O12" s="6">
        <v>2</v>
      </c>
      <c r="P12" s="7">
        <v>14.84</v>
      </c>
      <c r="Q12" s="8">
        <f>O12*P12</f>
        <v>29.68</v>
      </c>
    </row>
    <row r="13" spans="2:19" ht="21.2" customHeight="1" x14ac:dyDescent="0.25">
      <c r="B13" s="10" t="s">
        <v>109</v>
      </c>
      <c r="C13" s="11"/>
      <c r="D13" s="12"/>
      <c r="E13" s="20" t="s">
        <v>38</v>
      </c>
      <c r="F13" s="20"/>
      <c r="G13" s="20"/>
      <c r="H13" s="20"/>
      <c r="I13" s="20"/>
      <c r="J13" s="20"/>
      <c r="K13" s="20"/>
      <c r="L13" s="20"/>
      <c r="M13" s="20"/>
      <c r="N13" s="20"/>
      <c r="O13" s="6">
        <v>2</v>
      </c>
      <c r="P13" s="7">
        <v>6.8</v>
      </c>
      <c r="Q13" s="8">
        <f t="shared" ref="Q13:Q19" si="0">O13*P13</f>
        <v>13.6</v>
      </c>
    </row>
    <row r="14" spans="2:19" ht="21.2" customHeight="1" x14ac:dyDescent="0.25">
      <c r="B14" s="10" t="s">
        <v>110</v>
      </c>
      <c r="C14" s="11"/>
      <c r="D14" s="12"/>
      <c r="E14" s="20" t="s">
        <v>39</v>
      </c>
      <c r="F14" s="20"/>
      <c r="G14" s="20"/>
      <c r="H14" s="20"/>
      <c r="I14" s="20"/>
      <c r="J14" s="20"/>
      <c r="K14" s="20"/>
      <c r="L14" s="20"/>
      <c r="M14" s="20"/>
      <c r="N14" s="20"/>
      <c r="O14" s="6">
        <v>3</v>
      </c>
      <c r="P14" s="7">
        <v>0.35</v>
      </c>
      <c r="Q14" s="8">
        <f t="shared" si="0"/>
        <v>1.0499999999999998</v>
      </c>
    </row>
    <row r="15" spans="2:19" ht="21.2" customHeight="1" x14ac:dyDescent="0.25">
      <c r="B15" s="10" t="s">
        <v>111</v>
      </c>
      <c r="C15" s="11"/>
      <c r="D15" s="12"/>
      <c r="E15" s="20" t="s">
        <v>40</v>
      </c>
      <c r="F15" s="20"/>
      <c r="G15" s="20"/>
      <c r="H15" s="20"/>
      <c r="I15" s="20"/>
      <c r="J15" s="20"/>
      <c r="K15" s="20"/>
      <c r="L15" s="20"/>
      <c r="M15" s="20"/>
      <c r="N15" s="20"/>
      <c r="O15" s="6">
        <v>3</v>
      </c>
      <c r="P15" s="7">
        <v>1.39</v>
      </c>
      <c r="Q15" s="8">
        <f t="shared" si="0"/>
        <v>4.17</v>
      </c>
    </row>
    <row r="16" spans="2:19" ht="21.2" customHeight="1" x14ac:dyDescent="0.25">
      <c r="B16" s="10" t="s">
        <v>112</v>
      </c>
      <c r="C16" s="11"/>
      <c r="D16" s="12"/>
      <c r="E16" s="20" t="s">
        <v>41</v>
      </c>
      <c r="F16" s="20"/>
      <c r="G16" s="20"/>
      <c r="H16" s="20"/>
      <c r="I16" s="20"/>
      <c r="J16" s="20"/>
      <c r="K16" s="20"/>
      <c r="L16" s="20"/>
      <c r="M16" s="20"/>
      <c r="N16" s="20"/>
      <c r="O16" s="6">
        <v>3</v>
      </c>
      <c r="P16" s="7">
        <v>0.61</v>
      </c>
      <c r="Q16" s="8">
        <f t="shared" ref="Q16:Q18" si="1">O16*P16</f>
        <v>1.83</v>
      </c>
    </row>
    <row r="17" spans="2:17" ht="21.2" customHeight="1" x14ac:dyDescent="0.25">
      <c r="B17" s="10" t="s">
        <v>113</v>
      </c>
      <c r="C17" s="11"/>
      <c r="D17" s="12"/>
      <c r="E17" s="20" t="s">
        <v>42</v>
      </c>
      <c r="F17" s="20"/>
      <c r="G17" s="20"/>
      <c r="H17" s="20"/>
      <c r="I17" s="20"/>
      <c r="J17" s="20"/>
      <c r="K17" s="20"/>
      <c r="L17" s="20"/>
      <c r="M17" s="20"/>
      <c r="N17" s="20"/>
      <c r="O17" s="6">
        <v>2</v>
      </c>
      <c r="P17" s="7">
        <v>1.55</v>
      </c>
      <c r="Q17" s="8">
        <f t="shared" si="1"/>
        <v>3.1</v>
      </c>
    </row>
    <row r="18" spans="2:17" ht="21.2" customHeight="1" x14ac:dyDescent="0.25">
      <c r="B18" s="10" t="s">
        <v>114</v>
      </c>
      <c r="C18" s="11"/>
      <c r="D18" s="12"/>
      <c r="E18" s="20" t="s">
        <v>43</v>
      </c>
      <c r="F18" s="20"/>
      <c r="G18" s="20"/>
      <c r="H18" s="20"/>
      <c r="I18" s="20"/>
      <c r="J18" s="20"/>
      <c r="K18" s="20"/>
      <c r="L18" s="20"/>
      <c r="M18" s="20"/>
      <c r="N18" s="20"/>
      <c r="O18" s="6">
        <v>2</v>
      </c>
      <c r="P18" s="7">
        <v>1.86</v>
      </c>
      <c r="Q18" s="8">
        <f t="shared" si="1"/>
        <v>3.72</v>
      </c>
    </row>
    <row r="19" spans="2:17" ht="21.2" customHeight="1" x14ac:dyDescent="0.25">
      <c r="B19" s="10" t="s">
        <v>115</v>
      </c>
      <c r="C19" s="11"/>
      <c r="D19" s="12"/>
      <c r="E19" s="20" t="s">
        <v>44</v>
      </c>
      <c r="F19" s="20"/>
      <c r="G19" s="20"/>
      <c r="H19" s="20"/>
      <c r="I19" s="20"/>
      <c r="J19" s="20"/>
      <c r="K19" s="20"/>
      <c r="L19" s="20"/>
      <c r="M19" s="20"/>
      <c r="N19" s="20"/>
      <c r="O19" s="6">
        <v>3</v>
      </c>
      <c r="P19" s="7">
        <v>0.25</v>
      </c>
      <c r="Q19" s="8">
        <f t="shared" si="0"/>
        <v>0.75</v>
      </c>
    </row>
    <row r="20" spans="2:17" ht="21.2" customHeight="1" x14ac:dyDescent="0.25">
      <c r="B20" s="10" t="s">
        <v>116</v>
      </c>
      <c r="C20" s="11"/>
      <c r="D20" s="12"/>
      <c r="E20" s="20" t="s">
        <v>45</v>
      </c>
      <c r="F20" s="20"/>
      <c r="G20" s="20"/>
      <c r="H20" s="20"/>
      <c r="I20" s="20"/>
      <c r="J20" s="20"/>
      <c r="K20" s="20"/>
      <c r="L20" s="20"/>
      <c r="M20" s="20"/>
      <c r="N20" s="20"/>
      <c r="O20" s="6">
        <v>1</v>
      </c>
      <c r="P20" s="7">
        <v>6.26</v>
      </c>
      <c r="Q20" s="8">
        <f t="shared" ref="Q20:Q66" si="2">O20*P20</f>
        <v>6.26</v>
      </c>
    </row>
    <row r="21" spans="2:17" ht="21.2" customHeight="1" x14ac:dyDescent="0.25">
      <c r="B21" s="10" t="s">
        <v>136</v>
      </c>
      <c r="C21" s="11"/>
      <c r="D21" s="12"/>
      <c r="E21" s="10" t="s">
        <v>57</v>
      </c>
      <c r="F21" s="11"/>
      <c r="G21" s="11"/>
      <c r="H21" s="11"/>
      <c r="I21" s="11"/>
      <c r="J21" s="11"/>
      <c r="K21" s="11"/>
      <c r="L21" s="11"/>
      <c r="M21" s="11"/>
      <c r="N21" s="12"/>
      <c r="O21" s="6">
        <v>10</v>
      </c>
      <c r="P21" s="7">
        <v>9.7000000000000003E-2</v>
      </c>
      <c r="Q21" s="8">
        <f t="shared" si="2"/>
        <v>0.97</v>
      </c>
    </row>
    <row r="22" spans="2:17" ht="21.2" customHeight="1" x14ac:dyDescent="0.25">
      <c r="B22" s="10" t="s">
        <v>117</v>
      </c>
      <c r="C22" s="11"/>
      <c r="D22" s="12"/>
      <c r="E22" s="10" t="s">
        <v>46</v>
      </c>
      <c r="F22" s="11"/>
      <c r="G22" s="11"/>
      <c r="H22" s="11"/>
      <c r="I22" s="11"/>
      <c r="J22" s="11"/>
      <c r="K22" s="11"/>
      <c r="L22" s="11"/>
      <c r="M22" s="11"/>
      <c r="N22" s="12"/>
      <c r="O22" s="6">
        <v>1</v>
      </c>
      <c r="P22" s="7">
        <v>0.69</v>
      </c>
      <c r="Q22" s="8">
        <f t="shared" si="2"/>
        <v>0.69</v>
      </c>
    </row>
    <row r="23" spans="2:17" ht="21.2" customHeight="1" x14ac:dyDescent="0.25">
      <c r="B23" s="10" t="s">
        <v>118</v>
      </c>
      <c r="C23" s="11"/>
      <c r="D23" s="12"/>
      <c r="E23" s="10" t="s">
        <v>47</v>
      </c>
      <c r="F23" s="11"/>
      <c r="G23" s="11"/>
      <c r="H23" s="11"/>
      <c r="I23" s="11"/>
      <c r="J23" s="11"/>
      <c r="K23" s="11"/>
      <c r="L23" s="11"/>
      <c r="M23" s="11"/>
      <c r="N23" s="12"/>
      <c r="O23" s="6">
        <v>3</v>
      </c>
      <c r="P23" s="7">
        <v>0.74</v>
      </c>
      <c r="Q23" s="8">
        <f t="shared" si="2"/>
        <v>2.2199999999999998</v>
      </c>
    </row>
    <row r="24" spans="2:17" ht="21.2" customHeight="1" x14ac:dyDescent="0.25">
      <c r="B24" s="10" t="s">
        <v>119</v>
      </c>
      <c r="C24" s="11"/>
      <c r="D24" s="12"/>
      <c r="E24" s="10" t="s">
        <v>48</v>
      </c>
      <c r="F24" s="11"/>
      <c r="G24" s="11"/>
      <c r="H24" s="11"/>
      <c r="I24" s="11"/>
      <c r="J24" s="11"/>
      <c r="K24" s="11"/>
      <c r="L24" s="11"/>
      <c r="M24" s="11"/>
      <c r="N24" s="12"/>
      <c r="O24" s="6">
        <v>2</v>
      </c>
      <c r="P24" s="7">
        <v>6.42</v>
      </c>
      <c r="Q24" s="8">
        <f t="shared" si="2"/>
        <v>12.84</v>
      </c>
    </row>
    <row r="25" spans="2:17" ht="21.2" customHeight="1" x14ac:dyDescent="0.25">
      <c r="B25" s="19" t="s">
        <v>120</v>
      </c>
      <c r="C25" s="11"/>
      <c r="D25" s="12"/>
      <c r="E25" s="10" t="s">
        <v>49</v>
      </c>
      <c r="F25" s="11"/>
      <c r="G25" s="11"/>
      <c r="H25" s="11"/>
      <c r="I25" s="11"/>
      <c r="J25" s="11"/>
      <c r="K25" s="11"/>
      <c r="L25" s="11"/>
      <c r="M25" s="11"/>
      <c r="N25" s="12"/>
      <c r="O25" s="6">
        <v>2</v>
      </c>
      <c r="P25" s="7">
        <v>4.1500000000000004</v>
      </c>
      <c r="Q25" s="8">
        <f t="shared" si="2"/>
        <v>8.3000000000000007</v>
      </c>
    </row>
    <row r="26" spans="2:17" ht="21.2" customHeight="1" x14ac:dyDescent="0.25">
      <c r="B26" s="10" t="s">
        <v>121</v>
      </c>
      <c r="C26" s="11"/>
      <c r="D26" s="12"/>
      <c r="E26" s="10" t="s">
        <v>50</v>
      </c>
      <c r="F26" s="11"/>
      <c r="G26" s="11"/>
      <c r="H26" s="11"/>
      <c r="I26" s="11"/>
      <c r="J26" s="11"/>
      <c r="K26" s="11"/>
      <c r="L26" s="11"/>
      <c r="M26" s="11"/>
      <c r="N26" s="12"/>
      <c r="O26" s="6">
        <v>3</v>
      </c>
      <c r="P26" s="7">
        <v>0.35</v>
      </c>
      <c r="Q26" s="8">
        <f t="shared" si="2"/>
        <v>1.0499999999999998</v>
      </c>
    </row>
    <row r="27" spans="2:17" ht="21.2" customHeight="1" x14ac:dyDescent="0.25">
      <c r="B27" s="10" t="s">
        <v>122</v>
      </c>
      <c r="C27" s="11"/>
      <c r="D27" s="12"/>
      <c r="E27" s="10" t="s">
        <v>51</v>
      </c>
      <c r="F27" s="11"/>
      <c r="G27" s="11"/>
      <c r="H27" s="11"/>
      <c r="I27" s="11"/>
      <c r="J27" s="11"/>
      <c r="K27" s="11"/>
      <c r="L27" s="11"/>
      <c r="M27" s="11"/>
      <c r="N27" s="12"/>
      <c r="O27" s="6">
        <v>3</v>
      </c>
      <c r="P27" s="7">
        <v>0.53</v>
      </c>
      <c r="Q27" s="8">
        <f t="shared" si="2"/>
        <v>1.59</v>
      </c>
    </row>
    <row r="28" spans="2:17" ht="21.2" customHeight="1" x14ac:dyDescent="0.25">
      <c r="B28" s="10" t="s">
        <v>123</v>
      </c>
      <c r="C28" s="11"/>
      <c r="D28" s="12"/>
      <c r="E28" s="10" t="s">
        <v>52</v>
      </c>
      <c r="F28" s="11"/>
      <c r="G28" s="11"/>
      <c r="H28" s="11"/>
      <c r="I28" s="11"/>
      <c r="J28" s="11"/>
      <c r="K28" s="11"/>
      <c r="L28" s="11"/>
      <c r="M28" s="11"/>
      <c r="N28" s="12"/>
      <c r="O28" s="6">
        <v>2</v>
      </c>
      <c r="P28" s="7">
        <v>3.39</v>
      </c>
      <c r="Q28" s="8">
        <f t="shared" si="2"/>
        <v>6.78</v>
      </c>
    </row>
    <row r="29" spans="2:17" ht="21.2" customHeight="1" x14ac:dyDescent="0.25">
      <c r="B29" s="10" t="s">
        <v>124</v>
      </c>
      <c r="C29" s="11"/>
      <c r="D29" s="12"/>
      <c r="E29" s="10" t="s">
        <v>53</v>
      </c>
      <c r="F29" s="11"/>
      <c r="G29" s="11"/>
      <c r="H29" s="11"/>
      <c r="I29" s="11"/>
      <c r="J29" s="11"/>
      <c r="K29" s="11"/>
      <c r="L29" s="11"/>
      <c r="M29" s="11"/>
      <c r="N29" s="12"/>
      <c r="O29" s="6">
        <v>4</v>
      </c>
      <c r="P29" s="7">
        <v>0.86</v>
      </c>
      <c r="Q29" s="8">
        <f t="shared" si="2"/>
        <v>3.44</v>
      </c>
    </row>
    <row r="30" spans="2:17" ht="21.2" customHeight="1" x14ac:dyDescent="0.25">
      <c r="B30" s="10" t="s">
        <v>125</v>
      </c>
      <c r="C30" s="11"/>
      <c r="D30" s="12"/>
      <c r="E30" s="10" t="s">
        <v>54</v>
      </c>
      <c r="F30" s="11"/>
      <c r="G30" s="11"/>
      <c r="H30" s="11"/>
      <c r="I30" s="11"/>
      <c r="J30" s="11"/>
      <c r="K30" s="11"/>
      <c r="L30" s="11"/>
      <c r="M30" s="11"/>
      <c r="N30" s="12"/>
      <c r="O30" s="6">
        <v>3</v>
      </c>
      <c r="P30" s="7">
        <v>8.67</v>
      </c>
      <c r="Q30" s="8">
        <f t="shared" si="2"/>
        <v>26.009999999999998</v>
      </c>
    </row>
    <row r="31" spans="2:17" ht="21.2" customHeight="1" x14ac:dyDescent="0.25">
      <c r="B31" s="10" t="s">
        <v>126</v>
      </c>
      <c r="C31" s="11"/>
      <c r="D31" s="12"/>
      <c r="E31" s="10" t="s">
        <v>55</v>
      </c>
      <c r="F31" s="11"/>
      <c r="G31" s="11"/>
      <c r="H31" s="11"/>
      <c r="I31" s="11"/>
      <c r="J31" s="11"/>
      <c r="K31" s="11"/>
      <c r="L31" s="11"/>
      <c r="M31" s="11"/>
      <c r="N31" s="12"/>
      <c r="O31" s="6">
        <v>12</v>
      </c>
      <c r="P31" s="7">
        <v>0.21</v>
      </c>
      <c r="Q31" s="8">
        <f t="shared" si="2"/>
        <v>2.52</v>
      </c>
    </row>
    <row r="32" spans="2:17" ht="21.2" customHeight="1" x14ac:dyDescent="0.25">
      <c r="B32" s="10" t="s">
        <v>127</v>
      </c>
      <c r="C32" s="11"/>
      <c r="D32" s="12"/>
      <c r="E32" s="10" t="s">
        <v>56</v>
      </c>
      <c r="F32" s="11"/>
      <c r="G32" s="11"/>
      <c r="H32" s="11"/>
      <c r="I32" s="11"/>
      <c r="J32" s="11"/>
      <c r="K32" s="11"/>
      <c r="L32" s="11"/>
      <c r="M32" s="11"/>
      <c r="N32" s="12"/>
      <c r="O32" s="6">
        <v>2</v>
      </c>
      <c r="P32" s="7">
        <v>0.88</v>
      </c>
      <c r="Q32" s="8">
        <f t="shared" si="2"/>
        <v>1.76</v>
      </c>
    </row>
    <row r="33" spans="2:17" ht="21.2" customHeight="1" x14ac:dyDescent="0.25">
      <c r="B33" s="10" t="s">
        <v>128</v>
      </c>
      <c r="C33" s="11"/>
      <c r="D33" s="12"/>
      <c r="E33" s="10" t="s">
        <v>58</v>
      </c>
      <c r="F33" s="11"/>
      <c r="G33" s="11"/>
      <c r="H33" s="11"/>
      <c r="I33" s="11"/>
      <c r="J33" s="11"/>
      <c r="K33" s="11"/>
      <c r="L33" s="11"/>
      <c r="M33" s="11"/>
      <c r="N33" s="12"/>
      <c r="O33" s="6">
        <v>3</v>
      </c>
      <c r="P33" s="7">
        <v>0.59</v>
      </c>
      <c r="Q33" s="8">
        <f t="shared" si="2"/>
        <v>1.77</v>
      </c>
    </row>
    <row r="34" spans="2:17" ht="21.2" customHeight="1" x14ac:dyDescent="0.25">
      <c r="B34" s="10" t="s">
        <v>129</v>
      </c>
      <c r="C34" s="11"/>
      <c r="D34" s="12"/>
      <c r="E34" s="10" t="s">
        <v>59</v>
      </c>
      <c r="F34" s="11"/>
      <c r="G34" s="11"/>
      <c r="H34" s="11"/>
      <c r="I34" s="11"/>
      <c r="J34" s="11"/>
      <c r="K34" s="11"/>
      <c r="L34" s="11"/>
      <c r="M34" s="11"/>
      <c r="N34" s="12"/>
      <c r="O34" s="6">
        <v>3</v>
      </c>
      <c r="P34" s="7">
        <v>0.61</v>
      </c>
      <c r="Q34" s="8">
        <f t="shared" si="2"/>
        <v>1.83</v>
      </c>
    </row>
    <row r="35" spans="2:17" ht="31.35" customHeight="1" x14ac:dyDescent="0.25">
      <c r="B35" s="10" t="s">
        <v>130</v>
      </c>
      <c r="C35" s="11"/>
      <c r="D35" s="12"/>
      <c r="E35" s="10" t="s">
        <v>60</v>
      </c>
      <c r="F35" s="11"/>
      <c r="G35" s="11"/>
      <c r="H35" s="11"/>
      <c r="I35" s="11"/>
      <c r="J35" s="11"/>
      <c r="K35" s="11"/>
      <c r="L35" s="11"/>
      <c r="M35" s="11"/>
      <c r="N35" s="12"/>
      <c r="O35" s="6">
        <v>3</v>
      </c>
      <c r="P35" s="7">
        <v>0.28999999999999998</v>
      </c>
      <c r="Q35" s="8">
        <f t="shared" si="2"/>
        <v>0.86999999999999988</v>
      </c>
    </row>
    <row r="36" spans="2:17" ht="21.2" customHeight="1" x14ac:dyDescent="0.25">
      <c r="B36" s="10" t="s">
        <v>131</v>
      </c>
      <c r="C36" s="11"/>
      <c r="D36" s="12"/>
      <c r="E36" s="10" t="s">
        <v>61</v>
      </c>
      <c r="F36" s="11"/>
      <c r="G36" s="11"/>
      <c r="H36" s="11"/>
      <c r="I36" s="11"/>
      <c r="J36" s="11"/>
      <c r="K36" s="11"/>
      <c r="L36" s="11"/>
      <c r="M36" s="11"/>
      <c r="N36" s="12"/>
      <c r="O36" s="6">
        <v>3</v>
      </c>
      <c r="P36" s="7">
        <v>0.28999999999999998</v>
      </c>
      <c r="Q36" s="8">
        <f t="shared" si="2"/>
        <v>0.86999999999999988</v>
      </c>
    </row>
    <row r="37" spans="2:17" ht="21.2" customHeight="1" x14ac:dyDescent="0.25">
      <c r="B37" s="10" t="s">
        <v>132</v>
      </c>
      <c r="C37" s="11"/>
      <c r="D37" s="12"/>
      <c r="E37" s="10" t="s">
        <v>62</v>
      </c>
      <c r="F37" s="11"/>
      <c r="G37" s="11"/>
      <c r="H37" s="11"/>
      <c r="I37" s="11"/>
      <c r="J37" s="11"/>
      <c r="K37" s="11"/>
      <c r="L37" s="11"/>
      <c r="M37" s="11"/>
      <c r="N37" s="12"/>
      <c r="O37" s="6">
        <v>8</v>
      </c>
      <c r="P37" s="7">
        <v>0.67</v>
      </c>
      <c r="Q37" s="8">
        <f t="shared" si="2"/>
        <v>5.36</v>
      </c>
    </row>
    <row r="38" spans="2:17" ht="21.2" customHeight="1" x14ac:dyDescent="0.25">
      <c r="B38" s="10" t="s">
        <v>133</v>
      </c>
      <c r="C38" s="11"/>
      <c r="D38" s="12"/>
      <c r="E38" s="10" t="s">
        <v>63</v>
      </c>
      <c r="F38" s="11"/>
      <c r="G38" s="11"/>
      <c r="H38" s="11"/>
      <c r="I38" s="11"/>
      <c r="J38" s="11"/>
      <c r="K38" s="11"/>
      <c r="L38" s="11"/>
      <c r="M38" s="11"/>
      <c r="N38" s="12"/>
      <c r="O38" s="6">
        <v>3</v>
      </c>
      <c r="P38" s="7">
        <v>0.13</v>
      </c>
      <c r="Q38" s="8">
        <f t="shared" si="2"/>
        <v>0.39</v>
      </c>
    </row>
    <row r="39" spans="2:17" ht="21.2" customHeight="1" x14ac:dyDescent="0.25">
      <c r="B39" s="10" t="s">
        <v>134</v>
      </c>
      <c r="C39" s="11"/>
      <c r="D39" s="12"/>
      <c r="E39" s="10" t="s">
        <v>64</v>
      </c>
      <c r="F39" s="11"/>
      <c r="G39" s="11"/>
      <c r="H39" s="11"/>
      <c r="I39" s="11"/>
      <c r="J39" s="11"/>
      <c r="K39" s="11"/>
      <c r="L39" s="11"/>
      <c r="M39" s="11"/>
      <c r="N39" s="12"/>
      <c r="O39" s="6">
        <v>3</v>
      </c>
      <c r="P39" s="7">
        <v>0.13</v>
      </c>
      <c r="Q39" s="8">
        <f t="shared" si="2"/>
        <v>0.39</v>
      </c>
    </row>
    <row r="40" spans="2:17" ht="21.2" customHeight="1" x14ac:dyDescent="0.25">
      <c r="B40" s="10" t="s">
        <v>135</v>
      </c>
      <c r="C40" s="11"/>
      <c r="D40" s="12"/>
      <c r="E40" s="10" t="s">
        <v>65</v>
      </c>
      <c r="F40" s="11"/>
      <c r="G40" s="11"/>
      <c r="H40" s="11"/>
      <c r="I40" s="11"/>
      <c r="J40" s="11"/>
      <c r="K40" s="11"/>
      <c r="L40" s="11"/>
      <c r="M40" s="11"/>
      <c r="N40" s="12"/>
      <c r="O40" s="6">
        <v>2</v>
      </c>
      <c r="P40" s="7">
        <v>5.82</v>
      </c>
      <c r="Q40" s="8">
        <f t="shared" si="2"/>
        <v>11.64</v>
      </c>
    </row>
    <row r="41" spans="2:17" ht="21.2" customHeight="1" x14ac:dyDescent="0.25">
      <c r="B41" s="10" t="s">
        <v>87</v>
      </c>
      <c r="C41" s="11"/>
      <c r="D41" s="12"/>
      <c r="E41" s="10" t="s">
        <v>66</v>
      </c>
      <c r="F41" s="11"/>
      <c r="G41" s="11"/>
      <c r="H41" s="11"/>
      <c r="I41" s="11"/>
      <c r="J41" s="11"/>
      <c r="K41" s="11"/>
      <c r="L41" s="11"/>
      <c r="M41" s="11"/>
      <c r="N41" s="12"/>
      <c r="O41" s="6">
        <v>24</v>
      </c>
      <c r="P41" s="7">
        <v>0.02</v>
      </c>
      <c r="Q41" s="8">
        <f t="shared" si="2"/>
        <v>0.48</v>
      </c>
    </row>
    <row r="42" spans="2:17" ht="21.2" customHeight="1" x14ac:dyDescent="0.25">
      <c r="B42" s="10" t="s">
        <v>88</v>
      </c>
      <c r="C42" s="11"/>
      <c r="D42" s="12"/>
      <c r="E42" s="10" t="s">
        <v>67</v>
      </c>
      <c r="F42" s="11"/>
      <c r="G42" s="11"/>
      <c r="H42" s="11"/>
      <c r="I42" s="11"/>
      <c r="J42" s="11"/>
      <c r="K42" s="11"/>
      <c r="L42" s="11"/>
      <c r="M42" s="11"/>
      <c r="N42" s="12"/>
      <c r="O42" s="6">
        <v>27</v>
      </c>
      <c r="P42" s="7">
        <v>0.02</v>
      </c>
      <c r="Q42" s="8">
        <f t="shared" si="2"/>
        <v>0.54</v>
      </c>
    </row>
    <row r="43" spans="2:17" ht="21.2" customHeight="1" x14ac:dyDescent="0.25">
      <c r="B43" s="10" t="s">
        <v>89</v>
      </c>
      <c r="C43" s="11"/>
      <c r="D43" s="12"/>
      <c r="E43" s="10" t="s">
        <v>68</v>
      </c>
      <c r="F43" s="11"/>
      <c r="G43" s="11"/>
      <c r="H43" s="11"/>
      <c r="I43" s="11"/>
      <c r="J43" s="11"/>
      <c r="K43" s="11"/>
      <c r="L43" s="11"/>
      <c r="M43" s="11"/>
      <c r="N43" s="12"/>
      <c r="O43" s="6">
        <v>3</v>
      </c>
      <c r="P43" s="7">
        <v>0.1</v>
      </c>
      <c r="Q43" s="8">
        <f t="shared" si="2"/>
        <v>0.30000000000000004</v>
      </c>
    </row>
    <row r="44" spans="2:17" ht="21.2" customHeight="1" x14ac:dyDescent="0.25">
      <c r="B44" s="10" t="s">
        <v>90</v>
      </c>
      <c r="C44" s="11"/>
      <c r="D44" s="12"/>
      <c r="E44" s="10" t="s">
        <v>69</v>
      </c>
      <c r="F44" s="11"/>
      <c r="G44" s="11"/>
      <c r="H44" s="11"/>
      <c r="I44" s="11"/>
      <c r="J44" s="11"/>
      <c r="K44" s="11"/>
      <c r="L44" s="11"/>
      <c r="M44" s="11"/>
      <c r="N44" s="12"/>
      <c r="O44" s="6">
        <v>15</v>
      </c>
      <c r="P44" s="7">
        <v>3.7999999999999999E-2</v>
      </c>
      <c r="Q44" s="8">
        <f t="shared" si="2"/>
        <v>0.56999999999999995</v>
      </c>
    </row>
    <row r="45" spans="2:17" ht="21.2" customHeight="1" x14ac:dyDescent="0.25">
      <c r="B45" s="10" t="s">
        <v>91</v>
      </c>
      <c r="C45" s="11"/>
      <c r="D45" s="12"/>
      <c r="E45" s="10" t="s">
        <v>70</v>
      </c>
      <c r="F45" s="11"/>
      <c r="G45" s="11"/>
      <c r="H45" s="11"/>
      <c r="I45" s="11"/>
      <c r="J45" s="11"/>
      <c r="K45" s="11"/>
      <c r="L45" s="11"/>
      <c r="M45" s="11"/>
      <c r="N45" s="12"/>
      <c r="O45" s="6">
        <v>3</v>
      </c>
      <c r="P45" s="7">
        <v>0.1</v>
      </c>
      <c r="Q45" s="8">
        <f t="shared" si="2"/>
        <v>0.30000000000000004</v>
      </c>
    </row>
    <row r="46" spans="2:17" ht="21.2" customHeight="1" x14ac:dyDescent="0.25">
      <c r="B46" s="10" t="s">
        <v>92</v>
      </c>
      <c r="C46" s="11"/>
      <c r="D46" s="12"/>
      <c r="E46" s="10" t="s">
        <v>71</v>
      </c>
      <c r="F46" s="11"/>
      <c r="G46" s="11"/>
      <c r="H46" s="11"/>
      <c r="I46" s="11"/>
      <c r="J46" s="11"/>
      <c r="K46" s="11"/>
      <c r="L46" s="11"/>
      <c r="M46" s="11"/>
      <c r="N46" s="12"/>
      <c r="O46" s="6">
        <v>3</v>
      </c>
      <c r="P46" s="7">
        <v>0.1</v>
      </c>
      <c r="Q46" s="8">
        <f t="shared" si="2"/>
        <v>0.30000000000000004</v>
      </c>
    </row>
    <row r="47" spans="2:17" ht="21.2" customHeight="1" x14ac:dyDescent="0.25">
      <c r="B47" s="10" t="s">
        <v>93</v>
      </c>
      <c r="C47" s="11"/>
      <c r="D47" s="12"/>
      <c r="E47" s="10" t="s">
        <v>72</v>
      </c>
      <c r="F47" s="11"/>
      <c r="G47" s="11"/>
      <c r="H47" s="11"/>
      <c r="I47" s="11"/>
      <c r="J47" s="11"/>
      <c r="K47" s="11"/>
      <c r="L47" s="11"/>
      <c r="M47" s="11"/>
      <c r="N47" s="12"/>
      <c r="O47" s="6">
        <v>15</v>
      </c>
      <c r="P47" s="7">
        <v>0.02</v>
      </c>
      <c r="Q47" s="8">
        <f t="shared" si="2"/>
        <v>0.3</v>
      </c>
    </row>
    <row r="48" spans="2:17" ht="21.2" customHeight="1" x14ac:dyDescent="0.25">
      <c r="B48" s="10" t="s">
        <v>94</v>
      </c>
      <c r="C48" s="11"/>
      <c r="D48" s="12"/>
      <c r="E48" s="10" t="s">
        <v>73</v>
      </c>
      <c r="F48" s="11"/>
      <c r="G48" s="11"/>
      <c r="H48" s="11"/>
      <c r="I48" s="11"/>
      <c r="J48" s="11"/>
      <c r="K48" s="11"/>
      <c r="L48" s="11"/>
      <c r="M48" s="11"/>
      <c r="N48" s="12"/>
      <c r="O48" s="6">
        <v>10</v>
      </c>
      <c r="P48" s="7">
        <v>0.92200000000000004</v>
      </c>
      <c r="Q48" s="8">
        <f t="shared" si="2"/>
        <v>9.2200000000000006</v>
      </c>
    </row>
    <row r="49" spans="2:17" ht="21.2" customHeight="1" x14ac:dyDescent="0.25">
      <c r="B49" s="10" t="s">
        <v>95</v>
      </c>
      <c r="C49" s="11"/>
      <c r="D49" s="12"/>
      <c r="E49" s="10" t="s">
        <v>74</v>
      </c>
      <c r="F49" s="11"/>
      <c r="G49" s="11"/>
      <c r="H49" s="11"/>
      <c r="I49" s="11"/>
      <c r="J49" s="11"/>
      <c r="K49" s="11"/>
      <c r="L49" s="11"/>
      <c r="M49" s="11"/>
      <c r="N49" s="12"/>
      <c r="O49" s="6">
        <v>3</v>
      </c>
      <c r="P49" s="7">
        <v>0.1</v>
      </c>
      <c r="Q49" s="8">
        <f t="shared" si="2"/>
        <v>0.30000000000000004</v>
      </c>
    </row>
    <row r="50" spans="2:17" ht="21.2" customHeight="1" x14ac:dyDescent="0.25">
      <c r="B50" s="10" t="s">
        <v>96</v>
      </c>
      <c r="C50" s="11"/>
      <c r="D50" s="12"/>
      <c r="E50" s="10" t="s">
        <v>75</v>
      </c>
      <c r="F50" s="11"/>
      <c r="G50" s="11"/>
      <c r="H50" s="11"/>
      <c r="I50" s="11"/>
      <c r="J50" s="11"/>
      <c r="K50" s="11"/>
      <c r="L50" s="11"/>
      <c r="M50" s="11"/>
      <c r="N50" s="12"/>
      <c r="O50" s="6">
        <v>3</v>
      </c>
      <c r="P50" s="7">
        <v>0.1</v>
      </c>
      <c r="Q50" s="8">
        <f t="shared" si="2"/>
        <v>0.30000000000000004</v>
      </c>
    </row>
    <row r="51" spans="2:17" ht="21.2" customHeight="1" x14ac:dyDescent="0.25">
      <c r="B51" s="10" t="s">
        <v>97</v>
      </c>
      <c r="C51" s="11"/>
      <c r="D51" s="12"/>
      <c r="E51" s="10" t="s">
        <v>76</v>
      </c>
      <c r="F51" s="11"/>
      <c r="G51" s="11"/>
      <c r="H51" s="11"/>
      <c r="I51" s="11"/>
      <c r="J51" s="11"/>
      <c r="K51" s="11"/>
      <c r="L51" s="11"/>
      <c r="M51" s="11"/>
      <c r="N51" s="12"/>
      <c r="O51" s="6">
        <v>24</v>
      </c>
      <c r="P51" s="7">
        <v>0.02</v>
      </c>
      <c r="Q51" s="8">
        <f t="shared" si="2"/>
        <v>0.48</v>
      </c>
    </row>
    <row r="52" spans="2:17" ht="21.2" customHeight="1" x14ac:dyDescent="0.25">
      <c r="B52" s="10" t="s">
        <v>98</v>
      </c>
      <c r="C52" s="11"/>
      <c r="D52" s="12"/>
      <c r="E52" s="10" t="s">
        <v>77</v>
      </c>
      <c r="F52" s="11"/>
      <c r="G52" s="11"/>
      <c r="H52" s="11"/>
      <c r="I52" s="11"/>
      <c r="J52" s="11"/>
      <c r="K52" s="11"/>
      <c r="L52" s="11"/>
      <c r="M52" s="11"/>
      <c r="N52" s="12"/>
      <c r="O52" s="6">
        <v>24</v>
      </c>
      <c r="P52" s="7">
        <v>0.02</v>
      </c>
      <c r="Q52" s="8">
        <f t="shared" si="2"/>
        <v>0.48</v>
      </c>
    </row>
    <row r="53" spans="2:17" ht="21.2" customHeight="1" x14ac:dyDescent="0.25">
      <c r="B53" s="10" t="s">
        <v>99</v>
      </c>
      <c r="C53" s="11"/>
      <c r="D53" s="12"/>
      <c r="E53" s="10" t="s">
        <v>78</v>
      </c>
      <c r="F53" s="11"/>
      <c r="G53" s="11"/>
      <c r="H53" s="11"/>
      <c r="I53" s="11"/>
      <c r="J53" s="11"/>
      <c r="K53" s="11"/>
      <c r="L53" s="11"/>
      <c r="M53" s="11"/>
      <c r="N53" s="12"/>
      <c r="O53" s="6">
        <v>18</v>
      </c>
      <c r="P53" s="7">
        <v>0.02</v>
      </c>
      <c r="Q53" s="8">
        <f t="shared" si="2"/>
        <v>0.36</v>
      </c>
    </row>
    <row r="54" spans="2:17" ht="21.2" customHeight="1" x14ac:dyDescent="0.25">
      <c r="B54" s="10" t="s">
        <v>100</v>
      </c>
      <c r="C54" s="11"/>
      <c r="D54" s="12"/>
      <c r="E54" s="10" t="s">
        <v>79</v>
      </c>
      <c r="F54" s="11"/>
      <c r="G54" s="11"/>
      <c r="H54" s="11"/>
      <c r="I54" s="11"/>
      <c r="J54" s="11"/>
      <c r="K54" s="11"/>
      <c r="L54" s="11"/>
      <c r="M54" s="11"/>
      <c r="N54" s="12"/>
      <c r="O54" s="6">
        <v>58</v>
      </c>
      <c r="P54" s="7">
        <v>2.7400000000000001E-2</v>
      </c>
      <c r="Q54" s="8">
        <f t="shared" si="2"/>
        <v>1.5891999999999999</v>
      </c>
    </row>
    <row r="55" spans="2:17" ht="21.2" customHeight="1" x14ac:dyDescent="0.25">
      <c r="B55" s="10" t="s">
        <v>101</v>
      </c>
      <c r="C55" s="11"/>
      <c r="D55" s="12"/>
      <c r="E55" s="10" t="s">
        <v>80</v>
      </c>
      <c r="F55" s="11"/>
      <c r="G55" s="11"/>
      <c r="H55" s="11"/>
      <c r="I55" s="11"/>
      <c r="J55" s="11"/>
      <c r="K55" s="11"/>
      <c r="L55" s="11"/>
      <c r="M55" s="11"/>
      <c r="N55" s="12"/>
      <c r="O55" s="6">
        <v>3</v>
      </c>
      <c r="P55" s="7">
        <v>0.1</v>
      </c>
      <c r="Q55" s="8">
        <f t="shared" si="2"/>
        <v>0.30000000000000004</v>
      </c>
    </row>
    <row r="56" spans="2:17" ht="21.2" customHeight="1" x14ac:dyDescent="0.25">
      <c r="B56" s="10" t="s">
        <v>102</v>
      </c>
      <c r="C56" s="11"/>
      <c r="D56" s="12"/>
      <c r="E56" s="10" t="s">
        <v>81</v>
      </c>
      <c r="F56" s="11"/>
      <c r="G56" s="11"/>
      <c r="H56" s="11"/>
      <c r="I56" s="11"/>
      <c r="J56" s="11"/>
      <c r="K56" s="11"/>
      <c r="L56" s="11"/>
      <c r="M56" s="11"/>
      <c r="N56" s="12"/>
      <c r="O56" s="6">
        <v>50</v>
      </c>
      <c r="P56" s="7">
        <v>4.4999999999999998E-2</v>
      </c>
      <c r="Q56" s="8">
        <f t="shared" si="2"/>
        <v>2.25</v>
      </c>
    </row>
    <row r="57" spans="2:17" ht="21.2" customHeight="1" x14ac:dyDescent="0.25">
      <c r="B57" s="10" t="s">
        <v>103</v>
      </c>
      <c r="C57" s="11"/>
      <c r="D57" s="12"/>
      <c r="E57" s="10" t="s">
        <v>82</v>
      </c>
      <c r="F57" s="11"/>
      <c r="G57" s="11"/>
      <c r="H57" s="11"/>
      <c r="I57" s="11"/>
      <c r="J57" s="11"/>
      <c r="K57" s="11"/>
      <c r="L57" s="11"/>
      <c r="M57" s="11"/>
      <c r="N57" s="12"/>
      <c r="O57" s="6">
        <v>10</v>
      </c>
      <c r="P57" s="7">
        <v>0.14799999999999999</v>
      </c>
      <c r="Q57" s="8">
        <f t="shared" si="2"/>
        <v>1.48</v>
      </c>
    </row>
    <row r="58" spans="2:17" ht="21.2" customHeight="1" x14ac:dyDescent="0.25">
      <c r="B58" s="10" t="s">
        <v>104</v>
      </c>
      <c r="C58" s="11"/>
      <c r="D58" s="12"/>
      <c r="E58" s="10" t="s">
        <v>83</v>
      </c>
      <c r="F58" s="11"/>
      <c r="G58" s="11"/>
      <c r="H58" s="11"/>
      <c r="I58" s="11"/>
      <c r="J58" s="11"/>
      <c r="K58" s="11"/>
      <c r="L58" s="11"/>
      <c r="M58" s="11"/>
      <c r="N58" s="12"/>
      <c r="O58" s="6">
        <v>10</v>
      </c>
      <c r="P58" s="7">
        <v>0.17799999999999999</v>
      </c>
      <c r="Q58" s="8">
        <f t="shared" si="2"/>
        <v>1.7799999999999998</v>
      </c>
    </row>
    <row r="59" spans="2:17" ht="21.2" customHeight="1" x14ac:dyDescent="0.25">
      <c r="B59" s="10" t="s">
        <v>105</v>
      </c>
      <c r="C59" s="11"/>
      <c r="D59" s="12"/>
      <c r="E59" s="10" t="s">
        <v>84</v>
      </c>
      <c r="F59" s="11"/>
      <c r="G59" s="11"/>
      <c r="H59" s="11"/>
      <c r="I59" s="11"/>
      <c r="J59" s="11"/>
      <c r="K59" s="11"/>
      <c r="L59" s="11"/>
      <c r="M59" s="11"/>
      <c r="N59" s="12"/>
      <c r="O59" s="6">
        <v>3</v>
      </c>
      <c r="P59" s="7">
        <v>0.1</v>
      </c>
      <c r="Q59" s="8">
        <f t="shared" si="2"/>
        <v>0.30000000000000004</v>
      </c>
    </row>
    <row r="60" spans="2:17" ht="21.2" customHeight="1" x14ac:dyDescent="0.25">
      <c r="B60" s="10" t="s">
        <v>106</v>
      </c>
      <c r="C60" s="11"/>
      <c r="D60" s="12"/>
      <c r="E60" s="10" t="s">
        <v>85</v>
      </c>
      <c r="F60" s="11"/>
      <c r="G60" s="11"/>
      <c r="H60" s="11"/>
      <c r="I60" s="11"/>
      <c r="J60" s="11"/>
      <c r="K60" s="11"/>
      <c r="L60" s="11"/>
      <c r="M60" s="11"/>
      <c r="N60" s="12"/>
      <c r="O60" s="6">
        <v>3</v>
      </c>
      <c r="P60" s="7">
        <v>0.1</v>
      </c>
      <c r="Q60" s="8">
        <f t="shared" si="2"/>
        <v>0.30000000000000004</v>
      </c>
    </row>
    <row r="61" spans="2:17" ht="21.2" customHeight="1" x14ac:dyDescent="0.25">
      <c r="B61" s="10" t="s">
        <v>107</v>
      </c>
      <c r="C61" s="11"/>
      <c r="D61" s="12"/>
      <c r="E61" s="10" t="s">
        <v>86</v>
      </c>
      <c r="F61" s="11"/>
      <c r="G61" s="11"/>
      <c r="H61" s="11"/>
      <c r="I61" s="11"/>
      <c r="J61" s="11"/>
      <c r="K61" s="11"/>
      <c r="L61" s="11"/>
      <c r="M61" s="11"/>
      <c r="N61" s="12"/>
      <c r="O61" s="6">
        <v>3</v>
      </c>
      <c r="P61" s="7">
        <v>0.18</v>
      </c>
      <c r="Q61" s="8">
        <f t="shared" si="2"/>
        <v>0.54</v>
      </c>
    </row>
    <row r="62" spans="2:17" ht="21.2" customHeight="1" x14ac:dyDescent="0.25">
      <c r="B62" s="10"/>
      <c r="C62" s="11"/>
      <c r="D62" s="12"/>
      <c r="E62" s="10"/>
      <c r="F62" s="11"/>
      <c r="G62" s="11"/>
      <c r="H62" s="11"/>
      <c r="I62" s="11"/>
      <c r="J62" s="11"/>
      <c r="K62" s="11"/>
      <c r="L62" s="11"/>
      <c r="M62" s="11"/>
      <c r="N62" s="12"/>
      <c r="O62" s="6"/>
      <c r="P62" s="7">
        <v>0</v>
      </c>
      <c r="Q62" s="8">
        <f t="shared" si="2"/>
        <v>0</v>
      </c>
    </row>
    <row r="63" spans="2:17" ht="21.2" customHeight="1" x14ac:dyDescent="0.25">
      <c r="B63" s="10"/>
      <c r="C63" s="11"/>
      <c r="D63" s="12"/>
      <c r="E63" s="10"/>
      <c r="F63" s="11"/>
      <c r="G63" s="11"/>
      <c r="H63" s="11"/>
      <c r="I63" s="11"/>
      <c r="J63" s="11"/>
      <c r="K63" s="11"/>
      <c r="L63" s="11"/>
      <c r="M63" s="11"/>
      <c r="N63" s="12"/>
      <c r="O63" s="6"/>
      <c r="P63" s="7">
        <v>0</v>
      </c>
      <c r="Q63" s="8">
        <f t="shared" si="2"/>
        <v>0</v>
      </c>
    </row>
    <row r="64" spans="2:17" ht="21.2" customHeight="1" x14ac:dyDescent="0.25">
      <c r="B64" s="10"/>
      <c r="C64" s="11"/>
      <c r="D64" s="12"/>
      <c r="E64" s="10"/>
      <c r="F64" s="11"/>
      <c r="G64" s="11"/>
      <c r="H64" s="11"/>
      <c r="I64" s="11"/>
      <c r="J64" s="11"/>
      <c r="K64" s="11"/>
      <c r="L64" s="11"/>
      <c r="M64" s="11"/>
      <c r="N64" s="12"/>
      <c r="O64" s="6"/>
      <c r="P64" s="7">
        <v>0</v>
      </c>
      <c r="Q64" s="8">
        <f t="shared" si="2"/>
        <v>0</v>
      </c>
    </row>
    <row r="65" spans="2:17" ht="21.2" customHeight="1" x14ac:dyDescent="0.25">
      <c r="B65" s="10"/>
      <c r="C65" s="11"/>
      <c r="D65" s="12"/>
      <c r="E65" s="10" t="s">
        <v>137</v>
      </c>
      <c r="F65" s="11"/>
      <c r="G65" s="11"/>
      <c r="H65" s="11"/>
      <c r="I65" s="11"/>
      <c r="J65" s="11"/>
      <c r="K65" s="11"/>
      <c r="L65" s="11"/>
      <c r="M65" s="11"/>
      <c r="N65" s="12"/>
      <c r="O65" s="6"/>
      <c r="P65" s="7">
        <v>0</v>
      </c>
      <c r="Q65" s="8">
        <v>1.92</v>
      </c>
    </row>
    <row r="66" spans="2:17" ht="21.2" customHeight="1" x14ac:dyDescent="0.25">
      <c r="B66" s="16" t="s">
        <v>19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8"/>
      <c r="P66" s="3">
        <v>0</v>
      </c>
      <c r="Q66" s="4">
        <v>6.99</v>
      </c>
    </row>
    <row r="67" spans="2:17" ht="21.2" customHeight="1" x14ac:dyDescent="0.25">
      <c r="B67" s="13" t="s">
        <v>20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  <c r="Q67" s="5">
        <f>SUM(Q12:Q66)</f>
        <v>186.82920000000004</v>
      </c>
    </row>
    <row r="68" spans="2:17" ht="21.2" customHeight="1" x14ac:dyDescent="0.25">
      <c r="B68" s="41" t="s">
        <v>21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</row>
  </sheetData>
  <mergeCells count="132">
    <mergeCell ref="B14:D14"/>
    <mergeCell ref="E14:N14"/>
    <mergeCell ref="B15:D15"/>
    <mergeCell ref="E15:N15"/>
    <mergeCell ref="F8:L8"/>
    <mergeCell ref="B29:D29"/>
    <mergeCell ref="E29:N29"/>
    <mergeCell ref="B68:Q6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19:D19"/>
    <mergeCell ref="E19:N19"/>
    <mergeCell ref="B20:D20"/>
    <mergeCell ref="E20:N20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E21:N21"/>
    <mergeCell ref="B21:D21"/>
    <mergeCell ref="B38:D38"/>
    <mergeCell ref="E38:N38"/>
    <mergeCell ref="B39:D39"/>
    <mergeCell ref="E39:N39"/>
    <mergeCell ref="B41:D41"/>
    <mergeCell ref="E41:N41"/>
    <mergeCell ref="E35:N35"/>
    <mergeCell ref="B36:D36"/>
    <mergeCell ref="E36:N36"/>
    <mergeCell ref="B37:D37"/>
    <mergeCell ref="E37:N37"/>
    <mergeCell ref="B35:D35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E32:N32"/>
    <mergeCell ref="B32:D32"/>
    <mergeCell ref="E31:N31"/>
    <mergeCell ref="B31:D31"/>
    <mergeCell ref="E30:N30"/>
    <mergeCell ref="B30:D30"/>
    <mergeCell ref="E34:N34"/>
    <mergeCell ref="B34:D34"/>
    <mergeCell ref="E33:N33"/>
    <mergeCell ref="B33:D33"/>
    <mergeCell ref="B67:P67"/>
    <mergeCell ref="B66:O66"/>
    <mergeCell ref="B40:D40"/>
    <mergeCell ref="E40:N40"/>
    <mergeCell ref="B42:D42"/>
    <mergeCell ref="E42:N42"/>
    <mergeCell ref="B43:D43"/>
    <mergeCell ref="E43:N43"/>
    <mergeCell ref="B44:D44"/>
    <mergeCell ref="E44:N44"/>
    <mergeCell ref="B45:D45"/>
    <mergeCell ref="E45:N45"/>
    <mergeCell ref="B46:D46"/>
    <mergeCell ref="E46:N46"/>
    <mergeCell ref="B47:D47"/>
    <mergeCell ref="E47:N47"/>
    <mergeCell ref="B51:D51"/>
    <mergeCell ref="E51:N51"/>
    <mergeCell ref="B52:D52"/>
    <mergeCell ref="E52:N52"/>
    <mergeCell ref="B53:D53"/>
    <mergeCell ref="E53:N53"/>
    <mergeCell ref="B48:D48"/>
    <mergeCell ref="E48:N48"/>
    <mergeCell ref="B49:D49"/>
    <mergeCell ref="E49:N49"/>
    <mergeCell ref="B50:D50"/>
    <mergeCell ref="E50:N50"/>
    <mergeCell ref="B57:D57"/>
    <mergeCell ref="E57:N57"/>
    <mergeCell ref="B58:D58"/>
    <mergeCell ref="E58:N58"/>
    <mergeCell ref="B59:D59"/>
    <mergeCell ref="E59:N59"/>
    <mergeCell ref="B54:D54"/>
    <mergeCell ref="E54:N54"/>
    <mergeCell ref="B55:D55"/>
    <mergeCell ref="E55:N55"/>
    <mergeCell ref="B56:D56"/>
    <mergeCell ref="E56:N56"/>
    <mergeCell ref="B63:D63"/>
    <mergeCell ref="E63:N63"/>
    <mergeCell ref="B64:D64"/>
    <mergeCell ref="E64:N64"/>
    <mergeCell ref="B65:D65"/>
    <mergeCell ref="E65:N65"/>
    <mergeCell ref="B60:D60"/>
    <mergeCell ref="E60:N60"/>
    <mergeCell ref="B61:D61"/>
    <mergeCell ref="E61:N61"/>
    <mergeCell ref="B62:D62"/>
    <mergeCell ref="E62:N62"/>
  </mergeCells>
  <hyperlinks>
    <hyperlink ref="C6" r:id="rId1" xr:uid="{4CB1483F-235E-49B2-B30F-5AC070171770}"/>
    <hyperlink ref="O9" r:id="rId2" xr:uid="{839E20D3-2744-40C5-B564-C6A431E2A02A}"/>
    <hyperlink ref="C9" r:id="rId3" xr:uid="{C012D256-4AD0-4D93-9B64-242BFDF1F415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Motoda, Ayman</cp:lastModifiedBy>
  <cp:lastPrinted>2022-08-22T15:23:46Z</cp:lastPrinted>
  <dcterms:created xsi:type="dcterms:W3CDTF">2022-08-22T14:58:40Z</dcterms:created>
  <dcterms:modified xsi:type="dcterms:W3CDTF">2024-02-15T20:12:24Z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