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lvarado/Desktop/DataWrangling/Laboratorio7/"/>
    </mc:Choice>
  </mc:AlternateContent>
  <xr:revisionPtr revIDLastSave="0" documentId="13_ncr:1_{B9AD95EC-AE1F-F944-BA2B-B139A45F1813}" xr6:coauthVersionLast="47" xr6:coauthVersionMax="47" xr10:uidLastSave="{00000000-0000-0000-0000-000000000000}"/>
  <bookViews>
    <workbookView xWindow="380" yWindow="500" windowWidth="28040" windowHeight="16280" xr2:uid="{76613434-D4DF-EB48-AFF9-487F39CC19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J19" i="1"/>
  <c r="J20" i="1"/>
  <c r="J21" i="1"/>
  <c r="J18" i="1"/>
  <c r="D25" i="1" l="1"/>
  <c r="E24" i="1" s="1"/>
</calcChain>
</file>

<file path=xl/sharedStrings.xml><?xml version="1.0" encoding="utf-8"?>
<sst xmlns="http://schemas.openxmlformats.org/spreadsheetml/2006/main" count="29" uniqueCount="29">
  <si>
    <t>Directo Camion</t>
  </si>
  <si>
    <t>Fijo Camion</t>
  </si>
  <si>
    <t>Directo Pickup</t>
  </si>
  <si>
    <t>Fijo Pickup</t>
  </si>
  <si>
    <t>Cuartiles Qs</t>
  </si>
  <si>
    <t>minimo</t>
  </si>
  <si>
    <t>media</t>
  </si>
  <si>
    <t>maximo</t>
  </si>
  <si>
    <t>Rango</t>
  </si>
  <si>
    <t>Directo Moto</t>
  </si>
  <si>
    <t>Fijo Moto</t>
  </si>
  <si>
    <t>Observaciones</t>
  </si>
  <si>
    <t>Facturas</t>
  </si>
  <si>
    <t>El último 25% de los costos, son aquellos que suben nuestra "media" de costos. Puede ser un factor, que haya aumentado en 2018.</t>
  </si>
  <si>
    <t xml:space="preserve">25% tiene un en un rango demaciado grande, puede ser por servicios muy costosos, que cumplan un plazo más grande. Es decir, que no sea necesario realizar muchas veces al año o durante años. </t>
  </si>
  <si>
    <t>Margen operativo</t>
  </si>
  <si>
    <t xml:space="preserve">Por una parte, si los costos en algunos servicios eran elevados, permitián realizar facturas altas y "mantener" el margen de ganancias. </t>
  </si>
  <si>
    <t>origen</t>
  </si>
  <si>
    <t>margen_promedio</t>
  </si>
  <si>
    <t>factura_total</t>
  </si>
  <si>
    <t>factura_promedio</t>
  </si>
  <si>
    <t>costos_total</t>
  </si>
  <si>
    <t>costos_promedio</t>
  </si>
  <si>
    <t>margen_total</t>
  </si>
  <si>
    <t>Total de costos</t>
  </si>
  <si>
    <t>Hay un gango grande entre el último 25% de los datos. De igual forma, entre la media y el dato maximo</t>
  </si>
  <si>
    <t>% de margen venta y factura</t>
  </si>
  <si>
    <t>Total hasta septiembre</t>
  </si>
  <si>
    <t>25% perdídido para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</si>
</sst>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9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7" xfId="0" applyNumberFormat="1" applyBorder="1"/>
    <xf numFmtId="0" fontId="0" fillId="2" borderId="1" xfId="0" applyFill="1" applyBorder="1"/>
    <xf numFmtId="0" fontId="0" fillId="2" borderId="9" xfId="0" applyFill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2" borderId="17" xfId="0" applyFill="1" applyBorder="1"/>
    <xf numFmtId="0" fontId="0" fillId="0" borderId="18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22" xfId="0" applyBorder="1" applyAlignment="1">
      <alignment wrapText="1"/>
    </xf>
    <xf numFmtId="0" fontId="0" fillId="0" borderId="23" xfId="0" applyFill="1" applyBorder="1"/>
    <xf numFmtId="0" fontId="0" fillId="0" borderId="24" xfId="0" applyFill="1" applyBorder="1"/>
    <xf numFmtId="0" fontId="0" fillId="2" borderId="24" xfId="0" applyFill="1" applyBorder="1"/>
    <xf numFmtId="0" fontId="0" fillId="0" borderId="25" xfId="0" applyFill="1" applyBorder="1"/>
    <xf numFmtId="0" fontId="0" fillId="0" borderId="27" xfId="0" applyBorder="1" applyAlignment="1">
      <alignment horizontal="center" vertical="center" wrapText="1"/>
    </xf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0" fontId="0" fillId="0" borderId="14" xfId="0" applyBorder="1"/>
    <xf numFmtId="0" fontId="0" fillId="0" borderId="27" xfId="0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5" xfId="0" applyBorder="1"/>
    <xf numFmtId="0" fontId="0" fillId="0" borderId="32" xfId="0" applyBorder="1"/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8" xfId="0" applyFill="1" applyBorder="1"/>
    <xf numFmtId="10" fontId="0" fillId="0" borderId="0" xfId="2" applyNumberFormat="1" applyFont="1"/>
    <xf numFmtId="43" fontId="0" fillId="0" borderId="0" xfId="0" applyNumberFormat="1"/>
    <xf numFmtId="166" fontId="0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BBBE-A57D-BE4E-A5D7-DB2A07B6EB22}">
  <dimension ref="C2:L25"/>
  <sheetViews>
    <sheetView tabSelected="1" topLeftCell="A12" zoomScaleNormal="150" workbookViewId="0">
      <selection activeCell="E24" sqref="E24"/>
    </sheetView>
  </sheetViews>
  <sheetFormatPr baseColWidth="10" defaultRowHeight="16" x14ac:dyDescent="0.2"/>
  <cols>
    <col min="3" max="3" width="21.83203125" bestFit="1" customWidth="1"/>
    <col min="4" max="4" width="13" bestFit="1" customWidth="1"/>
    <col min="5" max="5" width="16.6640625" bestFit="1" customWidth="1"/>
    <col min="6" max="6" width="14" bestFit="1" customWidth="1"/>
    <col min="7" max="7" width="16" bestFit="1" customWidth="1"/>
    <col min="8" max="8" width="14" bestFit="1" customWidth="1"/>
    <col min="9" max="9" width="15.33203125" bestFit="1" customWidth="1"/>
    <col min="10" max="10" width="25" bestFit="1" customWidth="1"/>
    <col min="12" max="12" width="27.33203125" bestFit="1" customWidth="1"/>
  </cols>
  <sheetData>
    <row r="2" spans="3:12" ht="17" thickBot="1" x14ac:dyDescent="0.25"/>
    <row r="3" spans="3:12" x14ac:dyDescent="0.2">
      <c r="D3" s="3" t="s">
        <v>4</v>
      </c>
      <c r="E3" s="4"/>
      <c r="F3" s="4"/>
      <c r="G3" s="4"/>
      <c r="H3" s="5"/>
      <c r="I3" s="3" t="s">
        <v>8</v>
      </c>
      <c r="J3" s="4"/>
      <c r="K3" s="5"/>
      <c r="L3" s="52" t="s">
        <v>11</v>
      </c>
    </row>
    <row r="4" spans="3:12" ht="17" thickBot="1" x14ac:dyDescent="0.25">
      <c r="D4" s="6">
        <v>0</v>
      </c>
      <c r="E4" s="1">
        <v>0.25</v>
      </c>
      <c r="F4" s="1">
        <v>0.5</v>
      </c>
      <c r="G4" s="1">
        <v>0.75</v>
      </c>
      <c r="H4" s="15">
        <v>1</v>
      </c>
      <c r="I4" s="8" t="s">
        <v>5</v>
      </c>
      <c r="J4" s="2" t="s">
        <v>6</v>
      </c>
      <c r="K4" s="7" t="s">
        <v>7</v>
      </c>
      <c r="L4" s="53"/>
    </row>
    <row r="5" spans="3:12" ht="16" customHeight="1" x14ac:dyDescent="0.2">
      <c r="C5" s="51" t="s">
        <v>0</v>
      </c>
      <c r="D5" s="8">
        <v>0.57999999999999996</v>
      </c>
      <c r="E5" s="2">
        <v>56.84</v>
      </c>
      <c r="F5" s="2">
        <v>78.47</v>
      </c>
      <c r="G5" s="16">
        <v>111.69</v>
      </c>
      <c r="H5" s="7">
        <v>318.19</v>
      </c>
      <c r="I5" s="8">
        <v>0.57999999999999996</v>
      </c>
      <c r="J5" s="2">
        <v>88.5</v>
      </c>
      <c r="K5" s="7">
        <v>318.19</v>
      </c>
      <c r="L5" s="54" t="s">
        <v>13</v>
      </c>
    </row>
    <row r="6" spans="3:12" x14ac:dyDescent="0.2">
      <c r="C6" s="46" t="s">
        <v>1</v>
      </c>
      <c r="D6" s="8">
        <v>0.37</v>
      </c>
      <c r="E6" s="2">
        <v>32.58</v>
      </c>
      <c r="F6" s="2">
        <v>45.01</v>
      </c>
      <c r="G6" s="16">
        <v>64.3</v>
      </c>
      <c r="H6" s="7">
        <v>180.23</v>
      </c>
      <c r="I6" s="8">
        <v>0.37</v>
      </c>
      <c r="J6" s="2">
        <v>50.84</v>
      </c>
      <c r="K6" s="7">
        <v>180.23</v>
      </c>
      <c r="L6" s="34"/>
    </row>
    <row r="7" spans="3:12" x14ac:dyDescent="0.2">
      <c r="C7" s="46" t="s">
        <v>2</v>
      </c>
      <c r="D7" s="8">
        <v>1.51</v>
      </c>
      <c r="E7" s="2">
        <v>41.1</v>
      </c>
      <c r="F7" s="2">
        <v>57.61</v>
      </c>
      <c r="G7" s="16">
        <v>77.150000000000006</v>
      </c>
      <c r="H7" s="7">
        <v>203.25</v>
      </c>
      <c r="I7" s="8">
        <v>1.51</v>
      </c>
      <c r="J7" s="2">
        <v>62.03</v>
      </c>
      <c r="K7" s="7">
        <v>203.25</v>
      </c>
      <c r="L7" s="34"/>
    </row>
    <row r="8" spans="3:12" x14ac:dyDescent="0.2">
      <c r="C8" s="46" t="s">
        <v>3</v>
      </c>
      <c r="D8" s="8">
        <v>0.71</v>
      </c>
      <c r="E8" s="2">
        <v>23.48</v>
      </c>
      <c r="F8" s="2">
        <v>33.01</v>
      </c>
      <c r="G8" s="16">
        <v>44.48</v>
      </c>
      <c r="H8" s="7">
        <v>123.64</v>
      </c>
      <c r="I8" s="8">
        <v>0.71</v>
      </c>
      <c r="J8" s="2">
        <v>35.64</v>
      </c>
      <c r="K8" s="7">
        <v>123.64</v>
      </c>
      <c r="L8" s="34"/>
    </row>
    <row r="9" spans="3:12" x14ac:dyDescent="0.2">
      <c r="C9" s="46" t="s">
        <v>9</v>
      </c>
      <c r="D9" s="19">
        <v>3.22</v>
      </c>
      <c r="E9" s="20">
        <v>29.037500000000001</v>
      </c>
      <c r="F9" s="20">
        <v>42.42</v>
      </c>
      <c r="G9" s="21">
        <v>55.58</v>
      </c>
      <c r="H9" s="22">
        <v>136.74</v>
      </c>
      <c r="I9" s="19">
        <v>3.22</v>
      </c>
      <c r="J9" s="20">
        <v>43.63</v>
      </c>
      <c r="K9" s="22">
        <v>136.74</v>
      </c>
      <c r="L9" s="34"/>
    </row>
    <row r="10" spans="3:12" ht="17" thickBot="1" x14ac:dyDescent="0.25">
      <c r="C10" s="46" t="s">
        <v>10</v>
      </c>
      <c r="D10" s="8">
        <v>2.13</v>
      </c>
      <c r="E10" s="2">
        <v>16.47</v>
      </c>
      <c r="F10" s="2">
        <v>24.35</v>
      </c>
      <c r="G10" s="16">
        <v>32.03</v>
      </c>
      <c r="H10" s="7">
        <v>77.099999999999994</v>
      </c>
      <c r="I10" s="8">
        <v>2.13</v>
      </c>
      <c r="J10" s="2">
        <v>25.16</v>
      </c>
      <c r="K10" s="7">
        <v>77.099999999999994</v>
      </c>
      <c r="L10" s="18"/>
    </row>
    <row r="11" spans="3:12" ht="69" thickBot="1" x14ac:dyDescent="0.25">
      <c r="C11" s="47" t="s">
        <v>24</v>
      </c>
      <c r="D11" s="9">
        <v>0.96</v>
      </c>
      <c r="E11" s="10">
        <v>68.72</v>
      </c>
      <c r="F11" s="10">
        <v>93.33</v>
      </c>
      <c r="G11" s="17">
        <v>132.49</v>
      </c>
      <c r="H11" s="11">
        <v>467.93</v>
      </c>
      <c r="I11" s="9">
        <v>0.96</v>
      </c>
      <c r="J11" s="10">
        <v>106.86</v>
      </c>
      <c r="K11" s="11">
        <v>467.93</v>
      </c>
      <c r="L11" s="45" t="s">
        <v>25</v>
      </c>
    </row>
    <row r="12" spans="3:12" ht="120" thickBot="1" x14ac:dyDescent="0.25">
      <c r="C12" s="44" t="s">
        <v>12</v>
      </c>
      <c r="D12" s="48">
        <v>7.3</v>
      </c>
      <c r="E12" s="49">
        <v>98</v>
      </c>
      <c r="F12" s="49">
        <v>128.61000000000001</v>
      </c>
      <c r="G12" s="32">
        <v>168.33</v>
      </c>
      <c r="H12" s="49">
        <v>511.15</v>
      </c>
      <c r="I12" s="49">
        <v>7.3</v>
      </c>
      <c r="J12" s="49">
        <v>139.15</v>
      </c>
      <c r="K12" s="50">
        <v>511.14</v>
      </c>
      <c r="L12" s="29" t="s">
        <v>14</v>
      </c>
    </row>
    <row r="13" spans="3:12" ht="86" thickBot="1" x14ac:dyDescent="0.25">
      <c r="C13" s="28" t="s">
        <v>15</v>
      </c>
      <c r="D13" s="30">
        <v>4.99</v>
      </c>
      <c r="E13" s="31">
        <v>19</v>
      </c>
      <c r="F13" s="31">
        <v>31</v>
      </c>
      <c r="G13" s="32">
        <v>43.99</v>
      </c>
      <c r="H13" s="31">
        <v>100.01</v>
      </c>
      <c r="I13" s="31">
        <v>4.99</v>
      </c>
      <c r="J13" s="31">
        <v>32.28</v>
      </c>
      <c r="K13" s="33">
        <v>100.01</v>
      </c>
      <c r="L13" s="27" t="s">
        <v>16</v>
      </c>
    </row>
    <row r="16" spans="3:12" ht="17" thickBot="1" x14ac:dyDescent="0.25"/>
    <row r="17" spans="3:10" ht="17" thickBot="1" x14ac:dyDescent="0.25">
      <c r="C17" s="23" t="s">
        <v>17</v>
      </c>
      <c r="D17" s="26" t="s">
        <v>23</v>
      </c>
      <c r="E17" s="24" t="s">
        <v>18</v>
      </c>
      <c r="F17" s="24" t="s">
        <v>19</v>
      </c>
      <c r="G17" s="24" t="s">
        <v>20</v>
      </c>
      <c r="H17" s="24" t="s">
        <v>21</v>
      </c>
      <c r="I17" s="25" t="s">
        <v>22</v>
      </c>
      <c r="J17" s="55" t="s">
        <v>26</v>
      </c>
    </row>
    <row r="18" spans="3:10" x14ac:dyDescent="0.2">
      <c r="C18" s="12">
        <v>150224</v>
      </c>
      <c r="D18" s="36">
        <v>2553321</v>
      </c>
      <c r="E18" s="37">
        <v>32.6</v>
      </c>
      <c r="F18" s="37">
        <v>10897840</v>
      </c>
      <c r="G18" s="37">
        <v>139</v>
      </c>
      <c r="H18" s="37">
        <v>8344519</v>
      </c>
      <c r="I18" s="38">
        <v>107</v>
      </c>
      <c r="J18" s="56">
        <f>D18/F18</f>
        <v>0.23429606233895892</v>
      </c>
    </row>
    <row r="19" spans="3:10" x14ac:dyDescent="0.2">
      <c r="C19" s="13">
        <v>150277</v>
      </c>
      <c r="D19" s="39">
        <v>2574946</v>
      </c>
      <c r="E19" s="35">
        <v>32.700000000000003</v>
      </c>
      <c r="F19" s="35">
        <v>11019019</v>
      </c>
      <c r="G19" s="35">
        <v>140</v>
      </c>
      <c r="H19" s="35">
        <v>8444071</v>
      </c>
      <c r="I19" s="40">
        <v>107</v>
      </c>
      <c r="J19" s="56">
        <f t="shared" ref="J19:J21" si="0">D19/F19</f>
        <v>0.23368196388444379</v>
      </c>
    </row>
    <row r="20" spans="3:10" x14ac:dyDescent="0.2">
      <c r="C20" s="13">
        <v>150278</v>
      </c>
      <c r="D20" s="39">
        <v>619851</v>
      </c>
      <c r="E20" s="35">
        <v>30.8</v>
      </c>
      <c r="F20" s="35">
        <v>2755853</v>
      </c>
      <c r="G20" s="35">
        <v>137</v>
      </c>
      <c r="H20" s="35">
        <v>2136003</v>
      </c>
      <c r="I20" s="40">
        <v>106</v>
      </c>
      <c r="J20" s="56">
        <f t="shared" si="0"/>
        <v>0.2249216485784982</v>
      </c>
    </row>
    <row r="21" spans="3:10" ht="17" thickBot="1" x14ac:dyDescent="0.25">
      <c r="C21" s="14">
        <v>150841</v>
      </c>
      <c r="D21" s="41">
        <v>612241</v>
      </c>
      <c r="E21" s="42">
        <v>30.9</v>
      </c>
      <c r="F21" s="42">
        <v>2734662</v>
      </c>
      <c r="G21" s="42">
        <v>138</v>
      </c>
      <c r="H21" s="42">
        <v>2122421</v>
      </c>
      <c r="I21" s="43">
        <v>107</v>
      </c>
      <c r="J21" s="56">
        <f t="shared" si="0"/>
        <v>0.22388178136822759</v>
      </c>
    </row>
    <row r="23" spans="3:10" x14ac:dyDescent="0.2">
      <c r="D23" s="58">
        <v>2017</v>
      </c>
      <c r="E23" s="58">
        <v>2018</v>
      </c>
    </row>
    <row r="24" spans="3:10" x14ac:dyDescent="0.2">
      <c r="C24" t="s">
        <v>27</v>
      </c>
      <c r="D24" s="57">
        <f>SUM(D18:D21)</f>
        <v>6360359</v>
      </c>
      <c r="E24" s="57">
        <f>D24-D25</f>
        <v>4770269.25</v>
      </c>
    </row>
    <row r="25" spans="3:10" x14ac:dyDescent="0.2">
      <c r="C25" t="s">
        <v>28</v>
      </c>
      <c r="D25" s="57">
        <f>D24*25%</f>
        <v>1590089.75</v>
      </c>
      <c r="E25" s="57"/>
    </row>
  </sheetData>
  <mergeCells count="4">
    <mergeCell ref="D3:H3"/>
    <mergeCell ref="I3:K3"/>
    <mergeCell ref="L3:L4"/>
    <mergeCell ref="L5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2022-10-15T20:37:35Z</dcterms:created>
  <dcterms:modified xsi:type="dcterms:W3CDTF">2022-10-15T22:22:18Z</dcterms:modified>
</cp:coreProperties>
</file>