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<sst xmlns="http://schemas.openxmlformats.org/spreadsheetml/2006/main" count="125" uniqueCount="71">
  <si>
    <t>ORÇAMENTO nº 01</t>
  </si>
  <si>
    <t>Cliente: WFOM Engenharia          |          Criado em: 26/09/2023 - Válido até: 29/09/2023</t>
  </si>
  <si>
    <t>Computadores - Técnicos em Edificações e Atendente</t>
  </si>
  <si>
    <t>Especificações</t>
  </si>
  <si>
    <t>Unidade</t>
  </si>
  <si>
    <t>Valor Unitário</t>
  </si>
  <si>
    <t>Valor Total (3 PCs)</t>
  </si>
  <si>
    <t>Link do Produto</t>
  </si>
  <si>
    <t>Placa-Mãe</t>
  </si>
  <si>
    <t>Gigabyte B450M DS3H V2, Chipset B450, AMD AM4, DDR4, mATX</t>
  </si>
  <si>
    <t>Processador</t>
  </si>
  <si>
    <t>Ryzen 5 5600, 6-core, 12-threads, 3.5Ghz, Cache 35MB, AM4</t>
  </si>
  <si>
    <t>Memória Ram</t>
  </si>
  <si>
    <t>Kingston Fury Beast, 16GB (2x8GB), 3200MHz, DDR4, CL16</t>
  </si>
  <si>
    <t>Armazenamento</t>
  </si>
  <si>
    <t>SSD 1TB Kingston NV2, M.2 2280 PCIe, NVMe, Leitura: 3500MB/s e Gravação: 2100MB/s</t>
  </si>
  <si>
    <t>SSD 960GB Kingston A400, SATA III, Leitura: 500MB/s e Gravação: 450MB/s</t>
  </si>
  <si>
    <t>Placa de Vídeo</t>
  </si>
  <si>
    <t>RTX 3060TI Ventus 2X 8GD6X OC MSI NVIDIA GeForce, 8GB GDDR6X, G-Sync, Ray Tracing, 256 bits</t>
  </si>
  <si>
    <t>Fonte</t>
  </si>
  <si>
    <t>Corsair RM850E, 850W, Full Modular, 80 Plus Gold</t>
  </si>
  <si>
    <t>Gabinete</t>
  </si>
  <si>
    <t>Pichau Kazan 2, Mid-Tower, Lateral de Vidro, com 4 Ventoinhas, Preto</t>
  </si>
  <si>
    <t>Water Cooler</t>
  </si>
  <si>
    <t>Cooler Master MasterLiquid ML240L V2, 240mm</t>
  </si>
  <si>
    <t>Computador - Sala de Atendimento</t>
  </si>
  <si>
    <t>Valor Total (1 PC)</t>
  </si>
  <si>
    <t xml:space="preserve">Gigabyte H610M (rev. 1.0), Intel LGA 1700, H610, DDR4, mATX </t>
  </si>
  <si>
    <t>Intel Core i3-12100F, 3.3GHz (4.3GHz Max Turbo), Cache 12MB, LGA 1700</t>
  </si>
  <si>
    <t>RTX 3050 Ventus 2X 8GB OC MSI NVIDIA GeForce, 8GB GDDR6, DLSS, Ray Tracing, 128 bits</t>
  </si>
  <si>
    <t>Corsair CV550, 550W, 80 Plus Bronze</t>
  </si>
  <si>
    <t>Notebook - Engenheiros</t>
  </si>
  <si>
    <t>Modelo</t>
  </si>
  <si>
    <t>Valor Total (2 Notebook)</t>
  </si>
  <si>
    <t>Avell A52 ION - PRO</t>
  </si>
  <si>
    <t>Intel Core i7 12650H Alder Lake (24MB Cache, 3.5GHz (4.7 GHz Turbo Boost Max 3.0) | 32GB [2x 16GB - Dual Channel] DDR4, 3200Mhz | GeForce RTX 4050, 6GB GDDR6 | SSD M.2 NVME 1TB - 4ª Geração | Tela FHD, 144HZ, 15.6" | Windows 11 Pro</t>
  </si>
  <si>
    <t>Licenças</t>
  </si>
  <si>
    <t>Produto</t>
  </si>
  <si>
    <t>Conteúdo</t>
  </si>
  <si>
    <t>Valor Unitário ao Ano/Vitalício</t>
  </si>
  <si>
    <t>Valor Total</t>
  </si>
  <si>
    <t>Design &amp; Manufacturing Collection</t>
  </si>
  <si>
    <t>Inventor | AutoCAD | Fusion 360 | Análise de tolerância do Inventor | Inventor Nesting | Inventor CAM</t>
  </si>
  <si>
    <t>Windows</t>
  </si>
  <si>
    <t>Windows 11 Pro</t>
  </si>
  <si>
    <t>Microsoft 365 Business Premium</t>
  </si>
  <si>
    <t>Word | Excel | PowerPoint | Outlook | Microsoft Teams | OneDrive | SharePoint | Exchange | Publisher | Access | Intune | Proteção de Informações do Azure</t>
  </si>
  <si>
    <t>Acessórios</t>
  </si>
  <si>
    <t>Kit Teclado e Mouse Logitech MK235 Wireless</t>
  </si>
  <si>
    <t xml:space="preserve">Kit Teclado e Mouse Logitech MK235 Wireless	</t>
  </si>
  <si>
    <t>MousePad Reliza Compact, com Apoio de Pulso</t>
  </si>
  <si>
    <t>MousePad Reliza Compact</t>
  </si>
  <si>
    <t>Monitor LG UltraGear, 24" IPS, FHD, 1ms, 144Hz, FreeSync, DP/HDMI, 99% sRGB, HDR</t>
  </si>
  <si>
    <t>Monitor LG UltraGear 24"</t>
  </si>
  <si>
    <t>Impressora Brother DCP1617NW, Multifuncional Laser Monocromática, 110V</t>
  </si>
  <si>
    <t>Impressora Brother DCP1617NW</t>
  </si>
  <si>
    <t>Projetor BenQ MS550, 3600 Lumens Ansi, HDMI, Branco</t>
  </si>
  <si>
    <t>Projetor BenQ MS550</t>
  </si>
  <si>
    <t>Suporte</t>
  </si>
  <si>
    <t>Item</t>
  </si>
  <si>
    <t>Manutenção Preventiva e Corretiva dos Equipamento</t>
  </si>
  <si>
    <t>Atualizações e Reparos em softwares</t>
  </si>
  <si>
    <t>Configuração dos Equipamentos Externos (Roteador, Impressora, Switchs, etc.)</t>
  </si>
  <si>
    <t>Suporte Remoto</t>
  </si>
  <si>
    <t>Suporte Presencial</t>
  </si>
  <si>
    <t>Backup</t>
  </si>
  <si>
    <t>Limpeza dos PCs (1 vez por mês)</t>
  </si>
  <si>
    <t>Valor Final</t>
  </si>
  <si>
    <t>Desktops e Notebook</t>
  </si>
  <si>
    <t>Monitor, Teclado, Mouse, MousePad, Impressora e Projetor</t>
  </si>
  <si>
    <t>Frete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</si>
</sst>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  <font>
      <u/>
      <color rgb="FF4A86E8"/>
    </font>
    <font>
      <sz val="11.0"/>
      <color theme="1"/>
      <name val="Calibri"/>
    </font>
    <font>
      <u/>
      <color rgb="FF4A86E8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readingOrder="0" vertical="center"/>
    </xf>
    <xf borderId="6" fillId="0" fontId="2" numFmtId="0" xfId="0" applyBorder="1" applyFont="1"/>
    <xf borderId="0" fillId="0" fontId="1" numFmtId="0" xfId="0" applyAlignment="1" applyFont="1">
      <alignment horizontal="right" readingOrder="0" vertical="center"/>
    </xf>
    <xf borderId="0" fillId="0" fontId="3" numFmtId="164" xfId="0" applyAlignment="1" applyFont="1" applyNumberFormat="1">
      <alignment horizontal="center" vertical="center"/>
    </xf>
    <xf borderId="4" fillId="5" fontId="3" numFmtId="164" xfId="0" applyAlignment="1" applyBorder="1" applyFill="1" applyFont="1" applyNumberFormat="1">
      <alignment horizontal="center" vertical="center"/>
    </xf>
    <xf borderId="0" fillId="0" fontId="3" numFmtId="0" xfId="0" applyAlignment="1" applyFont="1">
      <alignment readingOrder="0"/>
    </xf>
    <xf borderId="4" fillId="5" fontId="3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5" fontId="3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readingOrder="0" vertical="center"/>
    </xf>
    <xf borderId="7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4" fillId="0" fontId="7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vertical="center"/>
    </xf>
    <xf borderId="4" fillId="5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icrosoft.com/pt-br/d/windows-11-pro/dg7gmgf0d8h4" TargetMode="External"/><Relationship Id="rId22" Type="http://schemas.openxmlformats.org/officeDocument/2006/relationships/hyperlink" Target="https://www.kabum.com.br/produto/79357/combo-teclado-e-mouse-sem-fio-logitech-mk235-com-conexao-usb-pilhas-inclusas-e-layout-abnt2-920-007903?gclid=CjwKCAjwyNSoBhA9EiwA5aYlbxF6CT4qerko4J0alwszuAbs2py_Wrzu5yOpzoTHxXjmWRkcqRnYbBoC2lQQAvD_BwE" TargetMode="External"/><Relationship Id="rId21" Type="http://schemas.openxmlformats.org/officeDocument/2006/relationships/hyperlink" Target="https://www.microsoft.com/pt-br/microsoft-365/business/compare-all-microsoft-365-business-products-b" TargetMode="External"/><Relationship Id="rId24" Type="http://schemas.openxmlformats.org/officeDocument/2006/relationships/hyperlink" Target="https://www.kabum.com.br/produto/434391/monitor-gamer-lg-ultragear-24-full-hd-144hz-1ms-ips-hdmi-e-displayport-99-srgb-hdr-freesync-premium-vesa-24gn60r-b-awzm?gclid=CjwKCAjwyNSoBhA9EiwA5aYlb99lx9vJC9zos7smoye7YpCaFGnz47YkMWxfv-Fd8h-Gu6djeH6XJRoC8WwQAvD_BwE" TargetMode="External"/><Relationship Id="rId23" Type="http://schemas.openxmlformats.org/officeDocument/2006/relationships/hyperlink" Target="https://www.kabum.com.br/produto/115754/mousepad-reliza-compact-com-apoio-de-pulso-preto-3769?gclid=CjwKCAjwyNSoBhA9EiwA5aYlb9gpXMGBjcOCvqjYy0_e7cXfFSBVJGqPTA-B6AMYw5w0MS7qP48Y-BoCo9MQAvD_BwE" TargetMode="External"/><Relationship Id="rId1" Type="http://schemas.openxmlformats.org/officeDocument/2006/relationships/hyperlink" Target="https://www.terabyteshop.com.br/produto/16795/placa-mae-gigabyte-b450m-ds3h-v2-chipset-b450-amd-am4-matx-ddr4?gclid=CjwKCAjwyNSoBhA9EiwA5aYlb4Y6IvTx1tskN_Jwt_D98Bdy2VgEmg2lKnyZdF2Hklcs_1MkZkD4CRoCIUEQAvD_BwE" TargetMode="External"/><Relationship Id="rId2" Type="http://schemas.openxmlformats.org/officeDocument/2006/relationships/hyperlink" Target="https://www.pichau.com.br/processador-amd-ryzen-5-5600-6-core-12-threads-3-5ghz-4-4ghz-turbo-cache-35mb-am4-100-100000927box?gclid=CjwKCAjwyNSoBhA9EiwA5aYlbxmuhCA0AM_9u7d-_8elVKdSyLzC5fOkutfIQn9Czf5bPWaQbNgu8BoCIjoQAvD_BwE" TargetMode="External"/><Relationship Id="rId3" Type="http://schemas.openxmlformats.org/officeDocument/2006/relationships/hyperlink" Target="https://www.kabum.com.br/produto/193500/memoria-kingston-fury-beast-16gb-2x8gb-3200mhz-ddr4-cl16-preto-kf432c16bbk2-16?gclid=CjwKCAjwyNSoBhA9EiwA5aYlb89Gi7Cx87AY1s2updN02pcv_QyptKYx868gYBHBumHs-vVe2TXCcRoCOiQQAvD_BwE" TargetMode="External"/><Relationship Id="rId4" Type="http://schemas.openxmlformats.org/officeDocument/2006/relationships/hyperlink" Target="https://www.kabum.com.br/produto/380745/ssd-1-tb-kingston-nv2-m-2-2280-pcie-nvme-leitura-3500-mb-s-e-gravacao-2100-mb-s-snv2s-1000g?gclid=CjwKCAjwyNSoBhA9EiwA5aYlb_0bWAUgyDGWJj3Bx9NDWh-uiBMjxHcqhaqw2KUFAumwYcKqHscjlRoCNTAQAvD_BwE" TargetMode="External"/><Relationship Id="rId9" Type="http://schemas.openxmlformats.org/officeDocument/2006/relationships/hyperlink" Target="https://www.kabum.com.br/produto/129350/water-cooler-cooler-master-masterliquid-ml240l-v2-240mm-mlw-d24m-a18pk-r2?gclid=CjwKCAjwyNSoBhA9EiwA5aYlbxt6WhUr7E0XqSd-RH049f_Ath5iVGRTC6b2ufDhGJCesLwoaV2hExoC_1MQAvD_BwE" TargetMode="External"/><Relationship Id="rId26" Type="http://schemas.openxmlformats.org/officeDocument/2006/relationships/hyperlink" Target="https://www.kabum.com.br/produto/96401/projetor-benq-3600-lumens-ansi-hdmi-svga-branco-ms550" TargetMode="External"/><Relationship Id="rId25" Type="http://schemas.openxmlformats.org/officeDocument/2006/relationships/hyperlink" Target="https://www.kabum.com.br/produto/72749/impressora-multifuncional-brother-laser-mono-wi-fi-110v-preto-dcp-1617nw?gclid=CjwKCAjwyNSoBhA9EiwA5aYlb9jenSc27XDGxoSULK-9QypeYWEOtR7scIjveh5-iyfj2xjEfZ3MohoCXc0QAvD_Bw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kabum.com.br/produto/95217/ssd-960-gb-kingston-a400-sata-leitura-500mb-s-e-gravacao-450mb-s-sa400s37-960g?gclid=CjwKCAjwyNSoBhA9EiwA5aYlbyM6aZRT2SHh2Jx_LylsT9usKXlmAWC1vYphw8vyheCVmhyOlSllfRoCgeEQAvD_BwE" TargetMode="External"/><Relationship Id="rId6" Type="http://schemas.openxmlformats.org/officeDocument/2006/relationships/hyperlink" Target="https://www.kabum.com.br/produto/473896/placa-de-video-rtx-3060-ti-ventus-2x-8gd6x-oc-msi-nvidia-geforce-8gb-gddr6x-g-sync-ray-tracing-256-bits-85423190?gclid=CjwKCAjwyNSoBhA9EiwA5aYlb-CNm5q9ZTS01XcQG2QocoYc1XX-zY2rHM-Sgsdv2VKxb4WdufhL2hoCOugQAvD_BwE" TargetMode="External"/><Relationship Id="rId7" Type="http://schemas.openxmlformats.org/officeDocument/2006/relationships/hyperlink" Target="https://www.pichau.com.br/fonte-corsair-rm850e-850w-full-modular-80-plus-gold-cp-9020249-ww?gclid=CjwKCAjwyNSoBhA9EiwA5aYlb-B3sAHKz-yEriPNYSKJ3nN0YDLxHfyaob4ZLCIAuSbQdDWzh8EKeBoCPkEQAvD_BwE" TargetMode="External"/><Relationship Id="rId8" Type="http://schemas.openxmlformats.org/officeDocument/2006/relationships/hyperlink" Target="https://www.pichau.com.br/gabinete-gamer-pichau-kazan-2-mid-tower-lateral-de-vidro-com-4-ventoinhas-preto-pg-kzn2-bl01?gclid=CjwKCAjwyNSoBhA9EiwA5aYlb-yOOQ4PBWetnUcrCpVq57dMpBFHenz98tUDMbVP4e2bQUBwe6AfiRoCq-kQAvD_BwE" TargetMode="External"/><Relationship Id="rId11" Type="http://schemas.openxmlformats.org/officeDocument/2006/relationships/hyperlink" Target="https://www.kabum.com.br/produto/283719/processador-intel-core-i3-12100f-3-3ghz-4-3ghz-max-turbo-cache-12mb-lga-1700-bx8071512100f?gclid=CjwKCAjwyNSoBhA9EiwA5aYlb-fn5uDm88tF7W4DBv8e6JU62g2_agKo5nQ25XHb9AZV6xzwRUtoHxoCq8EQAvD_BwE" TargetMode="External"/><Relationship Id="rId10" Type="http://schemas.openxmlformats.org/officeDocument/2006/relationships/hyperlink" Target="https://www.kabum.com.br/produto/315273/placa-mae-gigabyte-h610m-rev-1-0-intel-lga1700-h610-ddr4-matx-h610m-h-ddr4?gclid=CjwKCAjwyNSoBhA9EiwA5aYlb9nH-UnEcCKHHt_2ULZoWqKiUP4lX7gkvcK_bHfIRyhAFU5FhM71zxoC4mYQAvD_BwE" TargetMode="External"/><Relationship Id="rId13" Type="http://schemas.openxmlformats.org/officeDocument/2006/relationships/hyperlink" Target="https://www.kabum.com.br/produto/380745/ssd-1-tb-kingston-nv2-m-2-2280-pcie-nvme-leitura-3500-mb-s-e-gravacao-2100-mb-s-snv2s-1000g?gclid=CjwKCAjwyNSoBhA9EiwA5aYlb_0bWAUgyDGWJj3Bx9NDWh-uiBMjxHcqhaqw2KUFAumwYcKqHscjlRoCNTAQAvD_BwE" TargetMode="External"/><Relationship Id="rId12" Type="http://schemas.openxmlformats.org/officeDocument/2006/relationships/hyperlink" Target="https://www.kabum.com.br/produto/193500/memoria-kingston-fury-beast-16gb-2x8gb-3200mhz-ddr4-cl16-preto-kf432c16bbk2-16?gclid=CjwKCAjwyNSoBhA9EiwA5aYlb89Gi7Cx87AY1s2updN02pcv_QyptKYx868gYBHBumHs-vVe2TXCcRoCOiQQAvD_BwE" TargetMode="External"/><Relationship Id="rId15" Type="http://schemas.openxmlformats.org/officeDocument/2006/relationships/hyperlink" Target="https://www.kabum.com.br/produto/108257/fonte-corsair-cv550-550w-80-plus-bronze-cp-9020210-br?gclid=CjwKCAjwyNSoBhA9EiwA5aYlb3k5bCwer6n7wkczlGldLmzlYomfHF9BWK-9UoRxDqEhpcM3l5JW1xoCqv8QAvD_BwE" TargetMode="External"/><Relationship Id="rId14" Type="http://schemas.openxmlformats.org/officeDocument/2006/relationships/hyperlink" Target="https://www.kabum.com.br/produto/308480/placa-de-video-rtx-3050-ventus-2x-8g-oc-msi-nvidia-geforce-8gb-gddr6-dlss-ray-tracing-geforce-rtx-3050-ventus-2x-8g-oc?gclid=CjwKCAjwyNSoBhA9EiwA5aYlb04Hl3c8MZMNTgZ9q6d-O_hlkP3S9U89ro43vN0uUh1Sg350JhRmsxoCzYgQAvD_BwE" TargetMode="External"/><Relationship Id="rId17" Type="http://schemas.openxmlformats.org/officeDocument/2006/relationships/hyperlink" Target="https://www.kabum.com.br/produto/129350/water-cooler-cooler-master-masterliquid-ml240l-v2-240mm-mlw-d24m-a18pk-r2?gclid=CjwKCAjwyNSoBhA9EiwA5aYlbxt6WhUr7E0XqSd-RH049f_Ath5iVGRTC6b2ufDhGJCesLwoaV2hExoC_1MQAvD_BwE" TargetMode="External"/><Relationship Id="rId16" Type="http://schemas.openxmlformats.org/officeDocument/2006/relationships/hyperlink" Target="https://www.pichau.com.br/gabinete-gamer-pichau-kazan-2-mid-tower-lateral-de-vidro-com-4-ventoinhas-preto-pg-kzn2-bl01?gclid=CjwKCAjwyNSoBhA9EiwA5aYlb-yOOQ4PBWetnUcrCpVq57dMpBFHenz98tUDMbVP4e2bQUBwe6AfiRoCq-kQAvD_BwE" TargetMode="External"/><Relationship Id="rId19" Type="http://schemas.openxmlformats.org/officeDocument/2006/relationships/hyperlink" Target="https://www.autodesk.com.br/collections/product-design-manufacturing/overview?term=1-YEAR&amp;tab=subscription" TargetMode="External"/><Relationship Id="rId18" Type="http://schemas.openxmlformats.org/officeDocument/2006/relationships/hyperlink" Target="https://avell.com.br/a52-ion-i7-rtx4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23.0"/>
    <col customWidth="1" min="2" max="2" width="84.0"/>
    <col customWidth="1" min="3" max="4" width="15.86"/>
    <col customWidth="1" min="5" max="5" width="21.86"/>
    <col customWidth="1" min="6" max="6" width="84.0"/>
  </cols>
  <sheetData>
    <row r="1">
      <c r="A1" s="1" t="s">
        <v>0</v>
      </c>
      <c r="B1" s="2"/>
      <c r="C1" s="2"/>
      <c r="D1" s="2"/>
      <c r="E1" s="3"/>
    </row>
    <row r="2">
      <c r="A2" s="1" t="s">
        <v>1</v>
      </c>
      <c r="B2" s="2"/>
      <c r="C2" s="2"/>
      <c r="D2" s="2"/>
      <c r="E2" s="3"/>
    </row>
    <row r="3">
      <c r="A3" s="4"/>
      <c r="B3" s="4"/>
      <c r="C3" s="4"/>
      <c r="D3" s="4"/>
      <c r="E3" s="4"/>
    </row>
    <row r="4">
      <c r="A4" s="5" t="s">
        <v>2</v>
      </c>
      <c r="B4" s="2"/>
      <c r="C4" s="2"/>
      <c r="D4" s="2"/>
      <c r="E4" s="3"/>
    </row>
    <row r="5" ht="1.5" customHeight="1"/>
    <row r="6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</row>
    <row r="7">
      <c r="A7" s="7" t="s">
        <v>8</v>
      </c>
      <c r="B7" s="8" t="s">
        <v>9</v>
      </c>
      <c r="C7" s="9">
        <v>3.0</v>
      </c>
      <c r="D7" s="10">
        <v>539.9</v>
      </c>
      <c r="E7" s="11">
        <f t="shared" ref="E7:E15" si="1">D7*C7</f>
        <v>1619.7</v>
      </c>
      <c r="F7" s="12" t="s">
        <v>9</v>
      </c>
    </row>
    <row r="8">
      <c r="A8" s="7" t="s">
        <v>10</v>
      </c>
      <c r="B8" s="13" t="s">
        <v>11</v>
      </c>
      <c r="C8" s="9">
        <v>3.0</v>
      </c>
      <c r="D8" s="10">
        <v>829.99</v>
      </c>
      <c r="E8" s="11">
        <f t="shared" si="1"/>
        <v>2489.97</v>
      </c>
      <c r="F8" s="12" t="s">
        <v>11</v>
      </c>
    </row>
    <row r="9">
      <c r="A9" s="7" t="s">
        <v>12</v>
      </c>
      <c r="B9" s="8" t="s">
        <v>13</v>
      </c>
      <c r="C9" s="9">
        <v>3.0</v>
      </c>
      <c r="D9" s="10">
        <v>327.99</v>
      </c>
      <c r="E9" s="11">
        <f t="shared" si="1"/>
        <v>983.97</v>
      </c>
      <c r="F9" s="12" t="s">
        <v>13</v>
      </c>
    </row>
    <row r="10">
      <c r="A10" s="14" t="s">
        <v>14</v>
      </c>
      <c r="B10" s="8" t="s">
        <v>15</v>
      </c>
      <c r="C10" s="9">
        <v>3.0</v>
      </c>
      <c r="D10" s="10">
        <v>259.99</v>
      </c>
      <c r="E10" s="11">
        <f t="shared" si="1"/>
        <v>779.97</v>
      </c>
      <c r="F10" s="12" t="s">
        <v>15</v>
      </c>
    </row>
    <row r="11">
      <c r="A11" s="15"/>
      <c r="B11" s="8" t="s">
        <v>16</v>
      </c>
      <c r="C11" s="9">
        <v>3.0</v>
      </c>
      <c r="D11" s="10">
        <v>269.99</v>
      </c>
      <c r="E11" s="11">
        <f t="shared" si="1"/>
        <v>809.97</v>
      </c>
      <c r="F11" s="12" t="s">
        <v>16</v>
      </c>
    </row>
    <row r="12">
      <c r="A12" s="7" t="s">
        <v>17</v>
      </c>
      <c r="B12" s="8" t="s">
        <v>18</v>
      </c>
      <c r="C12" s="9">
        <v>3.0</v>
      </c>
      <c r="D12" s="10">
        <v>2099.99</v>
      </c>
      <c r="E12" s="11">
        <f t="shared" si="1"/>
        <v>6299.97</v>
      </c>
      <c r="F12" s="12" t="s">
        <v>18</v>
      </c>
    </row>
    <row r="13">
      <c r="A13" s="7" t="s">
        <v>19</v>
      </c>
      <c r="B13" s="8" t="s">
        <v>20</v>
      </c>
      <c r="C13" s="9">
        <v>3.0</v>
      </c>
      <c r="D13" s="10">
        <v>999.9</v>
      </c>
      <c r="E13" s="11">
        <f t="shared" si="1"/>
        <v>2999.7</v>
      </c>
      <c r="F13" s="12" t="s">
        <v>20</v>
      </c>
    </row>
    <row r="14">
      <c r="A14" s="7" t="s">
        <v>21</v>
      </c>
      <c r="B14" s="8" t="s">
        <v>22</v>
      </c>
      <c r="C14" s="9">
        <v>3.0</v>
      </c>
      <c r="D14" s="10">
        <v>199.9</v>
      </c>
      <c r="E14" s="11">
        <f t="shared" si="1"/>
        <v>599.7</v>
      </c>
      <c r="F14" s="12" t="s">
        <v>22</v>
      </c>
    </row>
    <row r="15">
      <c r="A15" s="7" t="s">
        <v>23</v>
      </c>
      <c r="B15" s="8" t="s">
        <v>24</v>
      </c>
      <c r="C15" s="9">
        <v>3.0</v>
      </c>
      <c r="D15" s="10">
        <v>419.99</v>
      </c>
      <c r="E15" s="11">
        <f t="shared" si="1"/>
        <v>1259.97</v>
      </c>
      <c r="F15" s="12" t="s">
        <v>24</v>
      </c>
    </row>
    <row r="16">
      <c r="A16" s="16"/>
      <c r="B16" s="16"/>
      <c r="C16" s="17"/>
      <c r="D16" s="17"/>
      <c r="E16" s="18">
        <f>SUM(E7:E15)</f>
        <v>17842.92</v>
      </c>
    </row>
    <row r="19">
      <c r="A19" s="5" t="s">
        <v>25</v>
      </c>
      <c r="B19" s="2"/>
      <c r="C19" s="2"/>
      <c r="D19" s="2"/>
      <c r="E19" s="3"/>
    </row>
    <row r="20" ht="1.5" customHeight="1"/>
    <row r="21">
      <c r="B21" s="6" t="s">
        <v>3</v>
      </c>
      <c r="C21" s="6" t="s">
        <v>4</v>
      </c>
      <c r="D21" s="6" t="s">
        <v>5</v>
      </c>
      <c r="E21" s="6" t="s">
        <v>26</v>
      </c>
      <c r="F21" s="6" t="s">
        <v>7</v>
      </c>
    </row>
    <row r="22">
      <c r="A22" s="7" t="s">
        <v>8</v>
      </c>
      <c r="B22" s="19" t="s">
        <v>27</v>
      </c>
      <c r="C22" s="9">
        <v>1.0</v>
      </c>
      <c r="D22" s="9">
        <v>619.99</v>
      </c>
      <c r="E22" s="9">
        <f t="shared" ref="E22:E29" si="2">D22*C22</f>
        <v>619.99</v>
      </c>
      <c r="F22" s="12" t="s">
        <v>27</v>
      </c>
    </row>
    <row r="23">
      <c r="A23" s="7" t="s">
        <v>10</v>
      </c>
      <c r="B23" s="19" t="s">
        <v>28</v>
      </c>
      <c r="C23" s="9">
        <v>1.0</v>
      </c>
      <c r="D23" s="9">
        <v>598.99</v>
      </c>
      <c r="E23" s="9">
        <f t="shared" si="2"/>
        <v>598.99</v>
      </c>
      <c r="F23" s="12" t="s">
        <v>28</v>
      </c>
    </row>
    <row r="24">
      <c r="A24" s="7" t="s">
        <v>12</v>
      </c>
      <c r="B24" s="8" t="s">
        <v>13</v>
      </c>
      <c r="C24" s="9">
        <v>1.0</v>
      </c>
      <c r="D24" s="10">
        <v>327.99</v>
      </c>
      <c r="E24" s="10">
        <f t="shared" si="2"/>
        <v>327.99</v>
      </c>
      <c r="F24" s="12" t="s">
        <v>13</v>
      </c>
    </row>
    <row r="25">
      <c r="A25" s="14" t="s">
        <v>14</v>
      </c>
      <c r="B25" s="8" t="s">
        <v>15</v>
      </c>
      <c r="C25" s="9">
        <v>1.0</v>
      </c>
      <c r="D25" s="10">
        <v>259.99</v>
      </c>
      <c r="E25" s="10">
        <f t="shared" si="2"/>
        <v>259.99</v>
      </c>
      <c r="F25" s="12" t="s">
        <v>15</v>
      </c>
    </row>
    <row r="26">
      <c r="A26" s="7" t="s">
        <v>17</v>
      </c>
      <c r="B26" s="19" t="s">
        <v>29</v>
      </c>
      <c r="C26" s="9">
        <v>1.0</v>
      </c>
      <c r="D26" s="9">
        <v>1499.99</v>
      </c>
      <c r="E26" s="9">
        <f t="shared" si="2"/>
        <v>1499.99</v>
      </c>
      <c r="F26" s="12" t="s">
        <v>29</v>
      </c>
    </row>
    <row r="27">
      <c r="A27" s="7" t="s">
        <v>19</v>
      </c>
      <c r="B27" s="19" t="s">
        <v>30</v>
      </c>
      <c r="C27" s="9">
        <v>1.0</v>
      </c>
      <c r="D27" s="9">
        <v>419.99</v>
      </c>
      <c r="E27" s="9">
        <f t="shared" si="2"/>
        <v>419.99</v>
      </c>
      <c r="F27" s="12" t="s">
        <v>30</v>
      </c>
    </row>
    <row r="28">
      <c r="A28" s="7" t="s">
        <v>21</v>
      </c>
      <c r="B28" s="8" t="s">
        <v>22</v>
      </c>
      <c r="C28" s="9">
        <v>1.0</v>
      </c>
      <c r="D28" s="10">
        <v>199.9</v>
      </c>
      <c r="E28" s="10">
        <f t="shared" si="2"/>
        <v>199.9</v>
      </c>
      <c r="F28" s="12" t="s">
        <v>22</v>
      </c>
    </row>
    <row r="29">
      <c r="A29" s="7" t="s">
        <v>23</v>
      </c>
      <c r="B29" s="8" t="s">
        <v>24</v>
      </c>
      <c r="C29" s="9">
        <v>1.0</v>
      </c>
      <c r="D29" s="10">
        <v>419.99</v>
      </c>
      <c r="E29" s="10">
        <f t="shared" si="2"/>
        <v>419.99</v>
      </c>
      <c r="F29" s="12" t="s">
        <v>24</v>
      </c>
    </row>
    <row r="30">
      <c r="E30" s="20">
        <f>SUM(E22:E29)</f>
        <v>4346.83</v>
      </c>
    </row>
    <row r="33">
      <c r="A33" s="5" t="s">
        <v>31</v>
      </c>
      <c r="B33" s="2"/>
      <c r="C33" s="2"/>
      <c r="D33" s="2"/>
      <c r="E33" s="3"/>
    </row>
    <row r="34" ht="1.5" customHeight="1"/>
    <row r="35">
      <c r="A35" s="6" t="s">
        <v>32</v>
      </c>
      <c r="B35" s="6" t="s">
        <v>3</v>
      </c>
      <c r="C35" s="6" t="s">
        <v>4</v>
      </c>
      <c r="D35" s="6" t="s">
        <v>5</v>
      </c>
      <c r="E35" s="6" t="s">
        <v>33</v>
      </c>
      <c r="F35" s="6" t="s">
        <v>7</v>
      </c>
    </row>
    <row r="36">
      <c r="A36" s="21" t="s">
        <v>34</v>
      </c>
      <c r="B36" s="22" t="s">
        <v>35</v>
      </c>
      <c r="C36" s="23">
        <v>2.0</v>
      </c>
      <c r="D36" s="24">
        <v>8053.0</v>
      </c>
      <c r="E36" s="25">
        <f>D36*C36</f>
        <v>16106</v>
      </c>
      <c r="F36" s="26" t="s">
        <v>34</v>
      </c>
    </row>
    <row r="37">
      <c r="A37" s="27"/>
      <c r="B37" s="27"/>
      <c r="C37" s="27"/>
      <c r="D37" s="27"/>
      <c r="E37" s="27"/>
      <c r="F37" s="27"/>
    </row>
    <row r="38">
      <c r="A38" s="27"/>
      <c r="B38" s="27"/>
      <c r="C38" s="27"/>
      <c r="D38" s="27"/>
      <c r="E38" s="27"/>
      <c r="F38" s="27"/>
    </row>
    <row r="39">
      <c r="A39" s="15"/>
      <c r="B39" s="15"/>
      <c r="C39" s="15"/>
      <c r="D39" s="15"/>
      <c r="E39" s="15"/>
      <c r="F39" s="15"/>
    </row>
    <row r="42">
      <c r="A42" s="5" t="s">
        <v>36</v>
      </c>
      <c r="B42" s="2"/>
      <c r="C42" s="2"/>
      <c r="D42" s="2"/>
      <c r="E42" s="3"/>
    </row>
    <row r="43" ht="1.5" customHeight="1">
      <c r="A43" s="4"/>
      <c r="B43" s="4"/>
      <c r="C43" s="28"/>
      <c r="D43" s="28"/>
      <c r="E43" s="4"/>
      <c r="F43" s="4"/>
    </row>
    <row r="44">
      <c r="A44" s="6" t="s">
        <v>37</v>
      </c>
      <c r="B44" s="6" t="s">
        <v>38</v>
      </c>
      <c r="C44" s="29"/>
      <c r="D44" s="29" t="s">
        <v>39</v>
      </c>
      <c r="E44" s="6" t="s">
        <v>40</v>
      </c>
      <c r="F44" s="6" t="s">
        <v>7</v>
      </c>
    </row>
    <row r="45">
      <c r="A45" s="30" t="s">
        <v>41</v>
      </c>
      <c r="B45" s="31" t="s">
        <v>42</v>
      </c>
      <c r="C45" s="9">
        <v>4.0</v>
      </c>
      <c r="D45" s="10">
        <v>11519.0</v>
      </c>
      <c r="E45" s="11">
        <f t="shared" ref="E45:E47" si="3">D45*C45</f>
        <v>46076</v>
      </c>
      <c r="F45" s="12" t="s">
        <v>41</v>
      </c>
    </row>
    <row r="46" ht="19.5" customHeight="1">
      <c r="A46" s="32" t="s">
        <v>43</v>
      </c>
      <c r="B46" s="33" t="s">
        <v>44</v>
      </c>
      <c r="C46" s="9">
        <v>4.0</v>
      </c>
      <c r="D46" s="10">
        <v>1599.0</v>
      </c>
      <c r="E46" s="11">
        <f t="shared" si="3"/>
        <v>6396</v>
      </c>
      <c r="F46" s="12" t="s">
        <v>44</v>
      </c>
    </row>
    <row r="47">
      <c r="A47" s="30" t="s">
        <v>45</v>
      </c>
      <c r="B47" s="30" t="s">
        <v>46</v>
      </c>
      <c r="C47" s="9">
        <v>5.0</v>
      </c>
      <c r="D47" s="10">
        <v>1689.6</v>
      </c>
      <c r="E47" s="11">
        <f t="shared" si="3"/>
        <v>8448</v>
      </c>
      <c r="F47" s="12" t="s">
        <v>45</v>
      </c>
    </row>
    <row r="48">
      <c r="C48" s="34"/>
      <c r="D48" s="35"/>
      <c r="E48" s="18">
        <f>SUM(E45:E47)</f>
        <v>60920</v>
      </c>
    </row>
    <row r="51">
      <c r="A51" s="5" t="s">
        <v>47</v>
      </c>
      <c r="B51" s="2"/>
      <c r="C51" s="2"/>
      <c r="D51" s="2"/>
      <c r="E51" s="3"/>
    </row>
    <row r="52" ht="1.5" customHeight="1"/>
    <row r="53">
      <c r="A53" s="36" t="s">
        <v>37</v>
      </c>
      <c r="B53" s="3"/>
      <c r="C53" s="6" t="s">
        <v>4</v>
      </c>
      <c r="D53" s="6" t="s">
        <v>5</v>
      </c>
      <c r="E53" s="6" t="s">
        <v>40</v>
      </c>
      <c r="F53" s="6" t="s">
        <v>7</v>
      </c>
    </row>
    <row r="54">
      <c r="A54" s="37" t="s">
        <v>48</v>
      </c>
      <c r="B54" s="3"/>
      <c r="C54" s="9">
        <v>4.0</v>
      </c>
      <c r="D54" s="10">
        <v>135.99</v>
      </c>
      <c r="E54" s="11">
        <f t="shared" ref="E54:E58" si="4">D54*C54</f>
        <v>543.96</v>
      </c>
      <c r="F54" s="38" t="s">
        <v>49</v>
      </c>
    </row>
    <row r="55">
      <c r="A55" s="39" t="s">
        <v>50</v>
      </c>
      <c r="B55" s="3"/>
      <c r="C55" s="9">
        <v>4.0</v>
      </c>
      <c r="D55" s="10">
        <v>19.99</v>
      </c>
      <c r="E55" s="11">
        <f t="shared" si="4"/>
        <v>79.96</v>
      </c>
      <c r="F55" s="38" t="s">
        <v>51</v>
      </c>
    </row>
    <row r="56">
      <c r="A56" s="39" t="s">
        <v>52</v>
      </c>
      <c r="B56" s="3"/>
      <c r="C56" s="9">
        <v>4.0</v>
      </c>
      <c r="D56" s="10">
        <v>999.99</v>
      </c>
      <c r="E56" s="11">
        <f t="shared" si="4"/>
        <v>3999.96</v>
      </c>
      <c r="F56" s="38" t="s">
        <v>53</v>
      </c>
    </row>
    <row r="57">
      <c r="A57" s="39" t="s">
        <v>54</v>
      </c>
      <c r="B57" s="3"/>
      <c r="C57" s="9">
        <v>1.0</v>
      </c>
      <c r="D57" s="10">
        <v>1299.99</v>
      </c>
      <c r="E57" s="11">
        <f t="shared" si="4"/>
        <v>1299.99</v>
      </c>
      <c r="F57" s="38" t="s">
        <v>55</v>
      </c>
    </row>
    <row r="58">
      <c r="A58" s="39" t="s">
        <v>56</v>
      </c>
      <c r="B58" s="3"/>
      <c r="C58" s="9">
        <v>1.0</v>
      </c>
      <c r="D58" s="10">
        <v>2899.99</v>
      </c>
      <c r="E58" s="11">
        <f t="shared" si="4"/>
        <v>2899.99</v>
      </c>
      <c r="F58" s="38" t="s">
        <v>57</v>
      </c>
    </row>
    <row r="59">
      <c r="E59" s="18">
        <f>SUM(E54:E58)</f>
        <v>8823.86</v>
      </c>
    </row>
    <row r="62">
      <c r="A62" s="5" t="s">
        <v>58</v>
      </c>
      <c r="B62" s="2"/>
      <c r="C62" s="2"/>
      <c r="D62" s="2"/>
      <c r="E62" s="3"/>
    </row>
    <row r="63" ht="1.5" customHeight="1"/>
    <row r="64">
      <c r="A64" s="36" t="s">
        <v>59</v>
      </c>
      <c r="B64" s="3"/>
      <c r="C64" s="6" t="s">
        <v>4</v>
      </c>
      <c r="D64" s="6" t="s">
        <v>5</v>
      </c>
      <c r="E64" s="6" t="s">
        <v>40</v>
      </c>
    </row>
    <row r="65">
      <c r="A65" s="40" t="s">
        <v>60</v>
      </c>
      <c r="B65" s="3"/>
      <c r="C65" s="8">
        <v>1.0</v>
      </c>
      <c r="D65" s="10">
        <v>1000.0</v>
      </c>
      <c r="E65" s="10">
        <v>1000.0</v>
      </c>
    </row>
    <row r="66">
      <c r="A66" s="40" t="s">
        <v>61</v>
      </c>
      <c r="B66" s="3"/>
      <c r="C66" s="8">
        <v>1.0</v>
      </c>
      <c r="D66" s="10">
        <v>1000.0</v>
      </c>
      <c r="E66" s="10">
        <v>1000.0</v>
      </c>
    </row>
    <row r="67">
      <c r="A67" s="40" t="s">
        <v>62</v>
      </c>
      <c r="B67" s="3"/>
      <c r="C67" s="8">
        <v>1.0</v>
      </c>
      <c r="D67" s="10">
        <v>1850.0</v>
      </c>
      <c r="E67" s="10">
        <v>1850.0</v>
      </c>
    </row>
    <row r="68">
      <c r="A68" s="40" t="s">
        <v>63</v>
      </c>
      <c r="B68" s="3"/>
      <c r="C68" s="8">
        <v>1.0</v>
      </c>
      <c r="D68" s="10">
        <v>2300.0</v>
      </c>
      <c r="E68" s="10">
        <v>2300.0</v>
      </c>
    </row>
    <row r="69">
      <c r="A69" s="40" t="s">
        <v>64</v>
      </c>
      <c r="B69" s="3"/>
      <c r="C69" s="8">
        <v>1.0</v>
      </c>
      <c r="D69" s="10">
        <v>2700.0</v>
      </c>
      <c r="E69" s="10">
        <v>2700.0</v>
      </c>
    </row>
    <row r="70">
      <c r="A70" s="40" t="s">
        <v>65</v>
      </c>
      <c r="B70" s="3"/>
      <c r="C70" s="8">
        <v>1.0</v>
      </c>
      <c r="D70" s="10">
        <v>350.0</v>
      </c>
      <c r="E70" s="10">
        <v>350.0</v>
      </c>
    </row>
    <row r="71">
      <c r="A71" s="40" t="s">
        <v>66</v>
      </c>
      <c r="B71" s="3"/>
      <c r="C71" s="8">
        <v>4.0</v>
      </c>
      <c r="D71" s="10">
        <v>300.0</v>
      </c>
      <c r="E71" s="10">
        <v>300.0</v>
      </c>
    </row>
    <row r="72">
      <c r="E72" s="18">
        <f>SUM(E65:E71)</f>
        <v>9500</v>
      </c>
    </row>
    <row r="75">
      <c r="A75" s="5" t="s">
        <v>67</v>
      </c>
      <c r="B75" s="2"/>
      <c r="C75" s="3"/>
      <c r="D75" s="4"/>
      <c r="E75" s="4"/>
    </row>
    <row r="76" ht="1.5" customHeight="1">
      <c r="A76" s="4"/>
      <c r="B76" s="4"/>
      <c r="C76" s="4"/>
    </row>
    <row r="77">
      <c r="A77" s="36" t="s">
        <v>59</v>
      </c>
      <c r="B77" s="3"/>
      <c r="C77" s="6" t="s">
        <v>40</v>
      </c>
    </row>
    <row r="78">
      <c r="A78" s="41" t="s">
        <v>68</v>
      </c>
      <c r="B78" s="3"/>
      <c r="C78" s="20">
        <v>38295.75</v>
      </c>
    </row>
    <row r="79">
      <c r="A79" s="41" t="s">
        <v>36</v>
      </c>
      <c r="B79" s="3"/>
      <c r="C79" s="20">
        <v>60920.0</v>
      </c>
    </row>
    <row r="80">
      <c r="A80" s="41" t="s">
        <v>69</v>
      </c>
      <c r="B80" s="3"/>
      <c r="C80" s="20">
        <v>8823.86</v>
      </c>
    </row>
    <row r="81">
      <c r="A81" s="41" t="s">
        <v>58</v>
      </c>
      <c r="B81" s="3"/>
      <c r="C81" s="20">
        <v>8300.0</v>
      </c>
    </row>
    <row r="82">
      <c r="A82" s="41" t="s">
        <v>70</v>
      </c>
      <c r="B82" s="3"/>
      <c r="C82" s="20">
        <f>174.23+66.09+336.36</f>
        <v>576.68</v>
      </c>
    </row>
    <row r="83">
      <c r="C83" s="42">
        <f>SUM(C78:C82)</f>
        <v>116916.29</v>
      </c>
    </row>
  </sheetData>
  <mergeCells count="36">
    <mergeCell ref="D36:D39"/>
    <mergeCell ref="E36:E39"/>
    <mergeCell ref="F36:F39"/>
    <mergeCell ref="A42:E42"/>
    <mergeCell ref="A51:E51"/>
    <mergeCell ref="A53:B53"/>
    <mergeCell ref="A54:B54"/>
    <mergeCell ref="A55:B55"/>
    <mergeCell ref="A56:B56"/>
    <mergeCell ref="A57:B57"/>
    <mergeCell ref="A58:B58"/>
    <mergeCell ref="A62:E62"/>
    <mergeCell ref="A64:B64"/>
    <mergeCell ref="A65:B65"/>
    <mergeCell ref="A66:B66"/>
    <mergeCell ref="A67:B67"/>
    <mergeCell ref="A68:B68"/>
    <mergeCell ref="A4:E4"/>
    <mergeCell ref="A10:A11"/>
    <mergeCell ref="A19:E19"/>
    <mergeCell ref="A33:E33"/>
    <mergeCell ref="A36:A39"/>
    <mergeCell ref="B36:B39"/>
    <mergeCell ref="C36:C39"/>
    <mergeCell ref="A1:E1"/>
    <mergeCell ref="A2:E2"/>
    <mergeCell ref="A71:B71"/>
    <mergeCell ref="A69:B69"/>
    <mergeCell ref="A70:B70"/>
    <mergeCell ref="A75:C75"/>
    <mergeCell ref="A77:B77"/>
    <mergeCell ref="A78:B78"/>
    <mergeCell ref="A79:B79"/>
    <mergeCell ref="A80:B80"/>
    <mergeCell ref="A81:B81"/>
    <mergeCell ref="A82:B82"/>
  </mergeCells>
  <hyperlinks>
    <hyperlink r:id="rId1" ref="F7"/>
    <hyperlink r:id="rId2" ref="F8"/>
    <hyperlink r:id="rId3" ref="F9"/>
    <hyperlink r:id="rId4" ref="F10"/>
    <hyperlink r:id="rId5" ref="F11"/>
    <hyperlink r:id="rId6" ref="F12"/>
    <hyperlink r:id="rId7" ref="F13"/>
    <hyperlink r:id="rId8" ref="F14"/>
    <hyperlink r:id="rId9" ref="F15"/>
    <hyperlink r:id="rId10" ref="F22"/>
    <hyperlink r:id="rId11" ref="F23"/>
    <hyperlink r:id="rId12" ref="F24"/>
    <hyperlink r:id="rId13" ref="F25"/>
    <hyperlink r:id="rId14" ref="F26"/>
    <hyperlink r:id="rId15" ref="F27"/>
    <hyperlink r:id="rId16" ref="F28"/>
    <hyperlink r:id="rId17" ref="F29"/>
    <hyperlink r:id="rId18" ref="F36"/>
    <hyperlink r:id="rId19" ref="F45"/>
    <hyperlink r:id="rId20" ref="F46"/>
    <hyperlink r:id="rId21" ref="F47"/>
    <hyperlink r:id="rId22" ref="F54"/>
    <hyperlink r:id="rId23" ref="F55"/>
    <hyperlink r:id="rId24" ref="F56"/>
    <hyperlink r:id="rId25" ref="F57"/>
    <hyperlink r:id="rId26" ref="F58"/>
  </hyperlinks>
  <printOptions horizontalCentered="1" verticalCentered="1"/>
  <pageMargins bottom="0.75" footer="0.0" header="0.0" left="0.7" right="0.7" top="0.75"/>
  <pageSetup paperSize="9" orientation="portrait" pageOrder="overThenDown"/>
  <drawing r:id="rId27"/>
</worksheet>
</file>