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440" windowHeight="7995" activeTab="2"/>
  </bookViews>
  <sheets>
    <sheet name="Hoja1" sheetId="1" r:id="rId1"/>
    <sheet name="Oficial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68" i="3"/>
  <c r="D69" s="1"/>
  <c r="F27"/>
  <c r="D35"/>
  <c r="D41"/>
  <c r="D60"/>
  <c r="D49"/>
  <c r="D42"/>
  <c r="D36"/>
  <c r="D32"/>
  <c r="D28"/>
  <c r="D10"/>
  <c r="D7"/>
  <c r="D3"/>
  <c r="E3" s="1"/>
  <c r="E4" i="2"/>
  <c r="D4" i="1"/>
  <c r="D70" i="3" l="1"/>
  <c r="D23"/>
  <c r="D24" s="1"/>
  <c r="D25" s="1"/>
</calcChain>
</file>

<file path=xl/sharedStrings.xml><?xml version="1.0" encoding="utf-8"?>
<sst xmlns="http://schemas.openxmlformats.org/spreadsheetml/2006/main" count="139" uniqueCount="64">
  <si>
    <t>Presupuesto</t>
  </si>
  <si>
    <t>Concepto</t>
  </si>
  <si>
    <t>Precio</t>
  </si>
  <si>
    <t>Desarrollo de la base de datos</t>
  </si>
  <si>
    <t>Aplicación de formularios</t>
  </si>
  <si>
    <t>Aplicación para sincronización</t>
  </si>
  <si>
    <t>Analisis de datos</t>
  </si>
  <si>
    <t>Desarrollo de reglas y relaciones</t>
  </si>
  <si>
    <t>Crear Indices</t>
  </si>
  <si>
    <t>Migración de datos</t>
  </si>
  <si>
    <t>Respaldo de archivos base</t>
  </si>
  <si>
    <t>Módulo para leer datos desde PDF</t>
  </si>
  <si>
    <t>Módulo para ingreso de nuevos datos</t>
  </si>
  <si>
    <t>Módulo para enlace de archivos</t>
  </si>
  <si>
    <t>[Opcional] Módulo Básico de Administración de inventarios</t>
  </si>
  <si>
    <t>Entradas</t>
  </si>
  <si>
    <t>Salidas</t>
  </si>
  <si>
    <t>Catalogo de Articulos</t>
  </si>
  <si>
    <t>Catalogo de proveedores</t>
  </si>
  <si>
    <t>Órdenes de compra</t>
  </si>
  <si>
    <t>Módulo para generación y envío de presupuestos por correo</t>
  </si>
  <si>
    <t>Seguimiento del proceso</t>
  </si>
  <si>
    <t>Total</t>
  </si>
  <si>
    <t>Aplicación web</t>
  </si>
  <si>
    <t>Sistema de Respaldos</t>
  </si>
  <si>
    <t>Catalogos</t>
  </si>
  <si>
    <t>Catalogo de Proyectos</t>
  </si>
  <si>
    <t>Catalogo de Clientes</t>
  </si>
  <si>
    <t>Módulos</t>
  </si>
  <si>
    <t>Manejo de Citas con el cliente</t>
  </si>
  <si>
    <t>Calendario</t>
  </si>
  <si>
    <t>Citas</t>
  </si>
  <si>
    <t>Módulo para manejo de Archivos</t>
  </si>
  <si>
    <t>Módulo de cotización</t>
  </si>
  <si>
    <r>
      <t>Módulo Planificacion de proyectos (</t>
    </r>
    <r>
      <rPr>
        <sz val="9"/>
        <color theme="1"/>
        <rFont val="Calibri"/>
        <family val="2"/>
        <scheme val="minor"/>
      </rPr>
      <t>Se necesita mas información</t>
    </r>
    <r>
      <rPr>
        <sz val="11"/>
        <color theme="1"/>
        <rFont val="Calibri"/>
        <family val="2"/>
        <scheme val="minor"/>
      </rPr>
      <t>)</t>
    </r>
  </si>
  <si>
    <t>Módulo de ordenes de compras</t>
  </si>
  <si>
    <t>Modulo de Almacén</t>
  </si>
  <si>
    <t>Recibo de Material</t>
  </si>
  <si>
    <t>Surtido de Material</t>
  </si>
  <si>
    <t>Módulo Ordenes de Trabajo</t>
  </si>
  <si>
    <t>Módulo Validación de Material</t>
  </si>
  <si>
    <t>Módulo de Embarques</t>
  </si>
  <si>
    <t>Módulo Seguimiento de quejas</t>
  </si>
  <si>
    <t>Módulo Ventas</t>
  </si>
  <si>
    <t>Módulo Gastos</t>
  </si>
  <si>
    <t>Módulo Gasto prorrateado</t>
  </si>
  <si>
    <t>Módulo Cobranza</t>
  </si>
  <si>
    <t>Módulo Pagos</t>
  </si>
  <si>
    <t>Módulo Recicladora</t>
  </si>
  <si>
    <t>Módulo Luis Personal</t>
  </si>
  <si>
    <t>Módule Flujo de Efectivo</t>
  </si>
  <si>
    <t>Módule G. Verde</t>
  </si>
  <si>
    <t>Módulo Vta. Plástico</t>
  </si>
  <si>
    <t>Sub Total</t>
  </si>
  <si>
    <t>IVA</t>
  </si>
  <si>
    <t>Reportes</t>
  </si>
  <si>
    <t>Reporte de Ventas</t>
  </si>
  <si>
    <t>Reporte de Gastos</t>
  </si>
  <si>
    <t>Reporte Cobranza</t>
  </si>
  <si>
    <t>Reporte Pagos</t>
  </si>
  <si>
    <t>Reporte Flujo de efectivo</t>
  </si>
  <si>
    <t>Reporte Gasto Prorrateado</t>
  </si>
  <si>
    <t>Módulo Planificacion de proyectos (Se necesita mas información)</t>
  </si>
  <si>
    <t>Aplicación web (Acceso remoto)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</si>
</sst>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0" applyFont="1" applyAlignment="1">
      <alignment horizontal="left"/>
    </xf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left" indent="3"/>
    </xf>
    <xf numFmtId="44" fontId="2" fillId="0" borderId="0" xfId="1" applyFont="1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left" indent="1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4" xfId="0" applyFont="1" applyBorder="1"/>
    <xf numFmtId="0" fontId="0" fillId="0" borderId="5" xfId="0" applyBorder="1"/>
    <xf numFmtId="44" fontId="2" fillId="0" borderId="4" xfId="1" applyFont="1" applyBorder="1"/>
    <xf numFmtId="0" fontId="4" fillId="0" borderId="1" xfId="0" applyFont="1" applyBorder="1"/>
    <xf numFmtId="0" fontId="4" fillId="0" borderId="2" xfId="0" applyFont="1" applyBorder="1"/>
    <xf numFmtId="0" fontId="5" fillId="0" borderId="0" xfId="0" applyFont="1"/>
    <xf numFmtId="0" fontId="3" fillId="0" borderId="0" xfId="0" applyFont="1" applyBorder="1"/>
    <xf numFmtId="44" fontId="3" fillId="0" borderId="0" xfId="0" applyNumberFormat="1" applyFont="1" applyBorder="1"/>
    <xf numFmtId="0" fontId="3" fillId="0" borderId="0" xfId="0" applyFont="1"/>
    <xf numFmtId="44" fontId="3" fillId="0" borderId="0" xfId="0" applyNumberFormat="1" applyFont="1"/>
    <xf numFmtId="0" fontId="3" fillId="0" borderId="0" xfId="0" applyFont="1" applyAlignment="1">
      <alignment horizontal="left" indent="3"/>
    </xf>
    <xf numFmtId="0" fontId="3" fillId="0" borderId="3" xfId="0" applyFont="1" applyBorder="1"/>
    <xf numFmtId="44" fontId="3" fillId="0" borderId="0" xfId="1" applyFont="1"/>
    <xf numFmtId="0" fontId="5" fillId="0" borderId="3" xfId="0" applyFont="1" applyBorder="1"/>
    <xf numFmtId="44" fontId="5" fillId="0" borderId="0" xfId="1" applyFont="1"/>
    <xf numFmtId="0" fontId="5" fillId="0" borderId="0" xfId="0" applyFont="1" applyAlignment="1">
      <alignment horizontal="left" indent="1"/>
    </xf>
    <xf numFmtId="0" fontId="5" fillId="0" borderId="3" xfId="0" applyFont="1" applyBorder="1" applyAlignment="1">
      <alignment horizontal="left" indent="1"/>
    </xf>
    <xf numFmtId="0" fontId="6" fillId="0" borderId="0" xfId="0" applyFont="1" applyAlignment="1">
      <alignment horizontal="left" indent="1"/>
    </xf>
    <xf numFmtId="44" fontId="6" fillId="0" borderId="0" xfId="0" applyNumberFormat="1" applyFont="1"/>
    <xf numFmtId="0" fontId="5" fillId="0" borderId="0" xfId="0" applyFont="1" applyAlignment="1">
      <alignment horizontal="left" indent="2"/>
    </xf>
    <xf numFmtId="0" fontId="6" fillId="0" borderId="3" xfId="0" applyFont="1" applyBorder="1"/>
    <xf numFmtId="0" fontId="7" fillId="0" borderId="0" xfId="0" applyFont="1" applyAlignment="1">
      <alignment horizontal="left" indent="2"/>
    </xf>
    <xf numFmtId="0" fontId="7" fillId="0" borderId="3" xfId="0" applyFont="1" applyBorder="1"/>
    <xf numFmtId="44" fontId="7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55555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A3" sqref="A3:D36"/>
    </sheetView>
  </sheetViews>
  <sheetFormatPr defaultColWidth="11.42578125" defaultRowHeight="15"/>
  <cols>
    <col min="1" max="1" width="55.7109375" bestFit="1" customWidth="1"/>
    <col min="3" max="3" width="11.42578125" style="5"/>
  </cols>
  <sheetData>
    <row r="1" spans="1:5">
      <c r="A1" t="s">
        <v>0</v>
      </c>
      <c r="C1"/>
    </row>
    <row r="2" spans="1:5">
      <c r="C2"/>
    </row>
    <row r="3" spans="1:5">
      <c r="A3" s="1" t="s">
        <v>1</v>
      </c>
      <c r="B3" s="1"/>
      <c r="C3" s="1" t="s">
        <v>2</v>
      </c>
      <c r="D3" t="s">
        <v>22</v>
      </c>
    </row>
    <row r="4" spans="1:5">
      <c r="A4" s="1" t="s">
        <v>3</v>
      </c>
      <c r="D4">
        <f>SUM(C4:C50)</f>
        <v>2900</v>
      </c>
    </row>
    <row r="5" spans="1:5" s="2" customFormat="1">
      <c r="A5" s="2" t="s">
        <v>6</v>
      </c>
      <c r="C5" s="5">
        <v>100</v>
      </c>
      <c r="E5"/>
    </row>
    <row r="6" spans="1:5">
      <c r="A6" s="2" t="s">
        <v>7</v>
      </c>
      <c r="C6" s="5">
        <v>200</v>
      </c>
    </row>
    <row r="7" spans="1:5">
      <c r="A7" s="2" t="s">
        <v>8</v>
      </c>
      <c r="C7" s="5">
        <v>50</v>
      </c>
    </row>
    <row r="8" spans="1:5">
      <c r="A8" s="1" t="s">
        <v>9</v>
      </c>
    </row>
    <row r="9" spans="1:5">
      <c r="A9" s="2" t="s">
        <v>10</v>
      </c>
      <c r="C9" s="5">
        <v>50</v>
      </c>
    </row>
    <row r="10" spans="1:5">
      <c r="A10" s="2" t="s">
        <v>9</v>
      </c>
      <c r="C10" s="5">
        <v>200</v>
      </c>
    </row>
    <row r="11" spans="1:5">
      <c r="A11" s="1" t="s">
        <v>4</v>
      </c>
    </row>
    <row r="12" spans="1:5">
      <c r="A12" s="2" t="s">
        <v>11</v>
      </c>
      <c r="C12" s="5">
        <v>100</v>
      </c>
    </row>
    <row r="13" spans="1:5">
      <c r="A13" s="2" t="s">
        <v>12</v>
      </c>
      <c r="C13" s="5">
        <v>100</v>
      </c>
    </row>
    <row r="14" spans="1:5">
      <c r="A14" s="2" t="s">
        <v>13</v>
      </c>
      <c r="C14" s="5">
        <v>100</v>
      </c>
    </row>
    <row r="15" spans="1:5">
      <c r="A15" s="2" t="s">
        <v>14</v>
      </c>
    </row>
    <row r="16" spans="1:5">
      <c r="A16" s="3" t="s">
        <v>15</v>
      </c>
      <c r="C16" s="5">
        <v>100</v>
      </c>
    </row>
    <row r="17" spans="1:3">
      <c r="A17" s="3" t="s">
        <v>16</v>
      </c>
      <c r="C17" s="5">
        <v>100</v>
      </c>
    </row>
    <row r="18" spans="1:3">
      <c r="A18" s="3" t="s">
        <v>17</v>
      </c>
      <c r="C18" s="5">
        <v>100</v>
      </c>
    </row>
    <row r="19" spans="1:3">
      <c r="A19" s="3" t="s">
        <v>18</v>
      </c>
      <c r="C19" s="5">
        <v>100</v>
      </c>
    </row>
    <row r="20" spans="1:3">
      <c r="A20" s="3" t="s">
        <v>19</v>
      </c>
      <c r="C20" s="5">
        <v>100</v>
      </c>
    </row>
    <row r="21" spans="1:3">
      <c r="A21" s="2" t="s">
        <v>20</v>
      </c>
      <c r="C21" s="5">
        <v>100</v>
      </c>
    </row>
    <row r="22" spans="1:3">
      <c r="A22" s="2" t="s">
        <v>21</v>
      </c>
    </row>
    <row r="23" spans="1:3">
      <c r="A23" s="4" t="s">
        <v>23</v>
      </c>
    </row>
    <row r="24" spans="1:3">
      <c r="A24" s="2" t="s">
        <v>11</v>
      </c>
      <c r="C24" s="5">
        <v>100</v>
      </c>
    </row>
    <row r="25" spans="1:3">
      <c r="A25" s="2" t="s">
        <v>12</v>
      </c>
      <c r="C25" s="5">
        <v>100</v>
      </c>
    </row>
    <row r="26" spans="1:3">
      <c r="A26" s="2" t="s">
        <v>13</v>
      </c>
      <c r="C26" s="5">
        <v>100</v>
      </c>
    </row>
    <row r="27" spans="1:3">
      <c r="A27" s="2" t="s">
        <v>14</v>
      </c>
    </row>
    <row r="28" spans="1:3">
      <c r="A28" s="3" t="s">
        <v>15</v>
      </c>
      <c r="C28" s="5">
        <v>100</v>
      </c>
    </row>
    <row r="29" spans="1:3">
      <c r="A29" s="3" t="s">
        <v>16</v>
      </c>
      <c r="C29" s="5">
        <v>100</v>
      </c>
    </row>
    <row r="30" spans="1:3">
      <c r="A30" s="3" t="s">
        <v>17</v>
      </c>
      <c r="C30" s="5">
        <v>100</v>
      </c>
    </row>
    <row r="31" spans="1:3">
      <c r="A31" s="3" t="s">
        <v>18</v>
      </c>
      <c r="C31" s="5">
        <v>100</v>
      </c>
    </row>
    <row r="32" spans="1:3">
      <c r="A32" s="3" t="s">
        <v>19</v>
      </c>
      <c r="C32" s="5">
        <v>100</v>
      </c>
    </row>
    <row r="33" spans="1:3">
      <c r="A33" s="2" t="s">
        <v>20</v>
      </c>
      <c r="C33" s="5">
        <v>100</v>
      </c>
    </row>
    <row r="34" spans="1:3">
      <c r="A34" s="2" t="s">
        <v>21</v>
      </c>
    </row>
    <row r="35" spans="1:3">
      <c r="A35" s="1" t="s">
        <v>5</v>
      </c>
      <c r="C35" s="5">
        <v>250</v>
      </c>
    </row>
    <row r="36" spans="1:3">
      <c r="A36" s="1" t="s">
        <v>24</v>
      </c>
      <c r="C36" s="5">
        <v>250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45"/>
  <sheetViews>
    <sheetView workbookViewId="0">
      <selection activeCell="B4" sqref="B4:D31"/>
    </sheetView>
  </sheetViews>
  <sheetFormatPr defaultColWidth="11.42578125" defaultRowHeight="15"/>
  <cols>
    <col min="1" max="1" width="9.140625" customWidth="1"/>
    <col min="2" max="2" width="57.42578125" bestFit="1" customWidth="1"/>
    <col min="3" max="3" width="5.5703125" customWidth="1"/>
  </cols>
  <sheetData>
    <row r="3" spans="2:5">
      <c r="B3" s="1" t="s">
        <v>1</v>
      </c>
      <c r="C3" s="1"/>
      <c r="D3" s="1" t="s">
        <v>2</v>
      </c>
      <c r="E3" t="s">
        <v>22</v>
      </c>
    </row>
    <row r="4" spans="2:5">
      <c r="B4" s="1" t="s">
        <v>3</v>
      </c>
      <c r="D4" s="5"/>
      <c r="E4" s="6">
        <f>SUM(D4:D50)</f>
        <v>2250</v>
      </c>
    </row>
    <row r="5" spans="2:5">
      <c r="B5" s="2" t="s">
        <v>6</v>
      </c>
      <c r="C5" s="2"/>
      <c r="D5" s="5">
        <v>50</v>
      </c>
    </row>
    <row r="6" spans="2:5">
      <c r="B6" s="2" t="s">
        <v>7</v>
      </c>
      <c r="D6" s="5">
        <v>100</v>
      </c>
    </row>
    <row r="7" spans="2:5">
      <c r="B7" s="2" t="s">
        <v>8</v>
      </c>
      <c r="D7" s="5">
        <v>50</v>
      </c>
    </row>
    <row r="8" spans="2:5">
      <c r="B8" s="1" t="s">
        <v>9</v>
      </c>
      <c r="D8" s="5"/>
    </row>
    <row r="9" spans="2:5">
      <c r="B9" s="2" t="s">
        <v>10</v>
      </c>
      <c r="D9" s="5">
        <v>50</v>
      </c>
    </row>
    <row r="10" spans="2:5">
      <c r="B10" s="2" t="s">
        <v>9</v>
      </c>
      <c r="D10" s="5">
        <v>300</v>
      </c>
    </row>
    <row r="11" spans="2:5">
      <c r="B11" s="1" t="s">
        <v>4</v>
      </c>
      <c r="D11" s="5"/>
    </row>
    <row r="12" spans="2:5">
      <c r="B12" s="2" t="s">
        <v>25</v>
      </c>
    </row>
    <row r="13" spans="2:5">
      <c r="B13" s="3" t="s">
        <v>26</v>
      </c>
      <c r="D13" s="5">
        <v>150</v>
      </c>
    </row>
    <row r="14" spans="2:5">
      <c r="B14" s="3" t="s">
        <v>27</v>
      </c>
      <c r="D14" s="5">
        <v>150</v>
      </c>
    </row>
    <row r="15" spans="2:5">
      <c r="B15" s="3" t="s">
        <v>18</v>
      </c>
      <c r="D15" s="5">
        <v>150</v>
      </c>
    </row>
    <row r="16" spans="2:5">
      <c r="B16" s="3" t="s">
        <v>17</v>
      </c>
      <c r="D16" s="5">
        <v>150</v>
      </c>
    </row>
    <row r="17" spans="2:4">
      <c r="B17" s="2" t="s">
        <v>28</v>
      </c>
    </row>
    <row r="18" spans="2:4">
      <c r="B18" s="3" t="s">
        <v>29</v>
      </c>
    </row>
    <row r="19" spans="2:4">
      <c r="B19" s="7" t="s">
        <v>30</v>
      </c>
      <c r="D19" s="5">
        <v>50</v>
      </c>
    </row>
    <row r="20" spans="2:4">
      <c r="B20" s="7" t="s">
        <v>31</v>
      </c>
      <c r="D20" s="5">
        <v>50</v>
      </c>
    </row>
    <row r="21" spans="2:4">
      <c r="B21" s="3" t="s">
        <v>32</v>
      </c>
      <c r="D21" s="5">
        <v>200</v>
      </c>
    </row>
    <row r="22" spans="2:4">
      <c r="B22" s="3" t="s">
        <v>33</v>
      </c>
      <c r="D22" s="5">
        <v>100</v>
      </c>
    </row>
    <row r="23" spans="2:4">
      <c r="B23" s="3" t="s">
        <v>34</v>
      </c>
    </row>
    <row r="24" spans="2:4">
      <c r="B24" s="3" t="s">
        <v>35</v>
      </c>
      <c r="D24" s="5">
        <v>100</v>
      </c>
    </row>
    <row r="25" spans="2:4">
      <c r="B25" s="3" t="s">
        <v>36</v>
      </c>
    </row>
    <row r="26" spans="2:4">
      <c r="B26" s="7" t="s">
        <v>37</v>
      </c>
      <c r="D26" s="5">
        <v>75</v>
      </c>
    </row>
    <row r="27" spans="2:4">
      <c r="B27" s="7" t="s">
        <v>38</v>
      </c>
      <c r="D27" s="5">
        <v>75</v>
      </c>
    </row>
    <row r="28" spans="2:4">
      <c r="B28" s="3" t="s">
        <v>39</v>
      </c>
      <c r="D28" s="5">
        <v>100</v>
      </c>
    </row>
    <row r="29" spans="2:4">
      <c r="B29" s="3" t="s">
        <v>40</v>
      </c>
      <c r="D29" s="5">
        <v>100</v>
      </c>
    </row>
    <row r="30" spans="2:4">
      <c r="B30" s="3" t="s">
        <v>41</v>
      </c>
      <c r="D30" s="5">
        <v>100</v>
      </c>
    </row>
    <row r="31" spans="2:4">
      <c r="B31" s="3" t="s">
        <v>42</v>
      </c>
      <c r="D31" s="5">
        <v>150</v>
      </c>
    </row>
    <row r="32" spans="2:4">
      <c r="D32" s="5"/>
    </row>
    <row r="33" spans="4:4">
      <c r="D33" s="5"/>
    </row>
    <row r="34" spans="4:4">
      <c r="D34" s="5"/>
    </row>
    <row r="35" spans="4:4">
      <c r="D35" s="5"/>
    </row>
    <row r="36" spans="4:4">
      <c r="D36" s="5"/>
    </row>
    <row r="37" spans="4:4">
      <c r="D37" s="5"/>
    </row>
    <row r="38" spans="4:4">
      <c r="D38" s="5"/>
    </row>
    <row r="39" spans="4:4">
      <c r="D39" s="5"/>
    </row>
    <row r="40" spans="4:4">
      <c r="D40" s="5"/>
    </row>
    <row r="41" spans="4:4">
      <c r="D41" s="5"/>
    </row>
    <row r="42" spans="4:4">
      <c r="D42" s="5"/>
    </row>
    <row r="43" spans="4:4">
      <c r="D43" s="5"/>
    </row>
    <row r="44" spans="4:4">
      <c r="D44" s="5"/>
    </row>
    <row r="45" spans="4:4">
      <c r="D45" s="5"/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F70"/>
  <sheetViews>
    <sheetView tabSelected="1" topLeftCell="A44" workbookViewId="0">
      <selection activeCell="D69" sqref="D69:D70"/>
    </sheetView>
  </sheetViews>
  <sheetFormatPr defaultColWidth="11.42578125" defaultRowHeight="15"/>
  <cols>
    <col min="2" max="2" width="56.7109375" bestFit="1" customWidth="1"/>
    <col min="3" max="3" width="7.5703125" customWidth="1"/>
  </cols>
  <sheetData>
    <row r="1" spans="2:5">
      <c r="C1" s="10"/>
    </row>
    <row r="2" spans="2:5" ht="21">
      <c r="B2" s="17" t="s">
        <v>1</v>
      </c>
      <c r="C2" s="18"/>
      <c r="D2" s="17" t="s">
        <v>2</v>
      </c>
      <c r="E2" s="9" t="s">
        <v>22</v>
      </c>
    </row>
    <row r="3" spans="2:5">
      <c r="B3" s="1" t="s">
        <v>3</v>
      </c>
      <c r="C3" s="10"/>
      <c r="D3" s="8">
        <f>SUM(D4:D6)</f>
        <v>250</v>
      </c>
      <c r="E3" s="6">
        <f>D3+D7+D10+D21</f>
        <v>1700</v>
      </c>
    </row>
    <row r="4" spans="2:5">
      <c r="B4" s="2" t="s">
        <v>6</v>
      </c>
      <c r="C4" s="11"/>
      <c r="D4" s="5">
        <v>100</v>
      </c>
      <c r="E4" s="2"/>
    </row>
    <row r="5" spans="2:5">
      <c r="B5" s="2" t="s">
        <v>7</v>
      </c>
      <c r="C5" s="10"/>
      <c r="D5" s="5">
        <v>100</v>
      </c>
    </row>
    <row r="6" spans="2:5">
      <c r="B6" s="2" t="s">
        <v>8</v>
      </c>
      <c r="C6" s="10"/>
      <c r="D6" s="5">
        <v>50</v>
      </c>
    </row>
    <row r="7" spans="2:5">
      <c r="B7" s="14" t="s">
        <v>9</v>
      </c>
      <c r="C7" s="15"/>
      <c r="D7" s="16">
        <f>SUM(D8:D9)</f>
        <v>250</v>
      </c>
    </row>
    <row r="8" spans="2:5">
      <c r="B8" s="2" t="s">
        <v>10</v>
      </c>
      <c r="C8" s="10"/>
      <c r="D8" s="5">
        <v>50</v>
      </c>
    </row>
    <row r="9" spans="2:5">
      <c r="B9" s="2" t="s">
        <v>9</v>
      </c>
      <c r="C9" s="10"/>
      <c r="D9" s="5">
        <v>200</v>
      </c>
    </row>
    <row r="10" spans="2:5">
      <c r="B10" s="14" t="s">
        <v>4</v>
      </c>
      <c r="C10" s="15"/>
      <c r="D10" s="16">
        <f>SUM(D11:D20)</f>
        <v>1000</v>
      </c>
    </row>
    <row r="11" spans="2:5">
      <c r="B11" s="2" t="s">
        <v>43</v>
      </c>
      <c r="C11" s="10"/>
      <c r="D11" s="5">
        <v>100</v>
      </c>
    </row>
    <row r="12" spans="2:5">
      <c r="B12" s="2" t="s">
        <v>44</v>
      </c>
      <c r="C12" s="10"/>
      <c r="D12" s="5">
        <v>100</v>
      </c>
    </row>
    <row r="13" spans="2:5">
      <c r="B13" s="2" t="s">
        <v>45</v>
      </c>
      <c r="C13" s="10"/>
      <c r="D13" s="5">
        <v>100</v>
      </c>
    </row>
    <row r="14" spans="2:5">
      <c r="B14" s="2" t="s">
        <v>46</v>
      </c>
      <c r="C14" s="10"/>
      <c r="D14" s="5">
        <v>100</v>
      </c>
    </row>
    <row r="15" spans="2:5">
      <c r="B15" s="2" t="s">
        <v>47</v>
      </c>
      <c r="C15" s="10"/>
      <c r="D15" s="5">
        <v>100</v>
      </c>
    </row>
    <row r="16" spans="2:5">
      <c r="B16" s="2" t="s">
        <v>48</v>
      </c>
      <c r="C16" s="10"/>
      <c r="D16" s="5">
        <v>100</v>
      </c>
    </row>
    <row r="17" spans="2:6">
      <c r="B17" s="2" t="s">
        <v>49</v>
      </c>
      <c r="C17" s="10"/>
      <c r="D17" s="5">
        <v>100</v>
      </c>
    </row>
    <row r="18" spans="2:6">
      <c r="B18" s="2" t="s">
        <v>50</v>
      </c>
      <c r="C18" s="10"/>
      <c r="D18" s="5">
        <v>100</v>
      </c>
    </row>
    <row r="19" spans="2:6">
      <c r="B19" s="2" t="s">
        <v>51</v>
      </c>
      <c r="C19" s="10"/>
      <c r="D19" s="5">
        <v>100</v>
      </c>
    </row>
    <row r="20" spans="2:6">
      <c r="B20" s="2" t="s">
        <v>52</v>
      </c>
      <c r="C20" s="10"/>
      <c r="D20" s="5">
        <v>100</v>
      </c>
    </row>
    <row r="21" spans="2:6">
      <c r="B21" s="12" t="s">
        <v>32</v>
      </c>
      <c r="C21" s="15"/>
      <c r="D21" s="16">
        <v>200</v>
      </c>
    </row>
    <row r="22" spans="2:6">
      <c r="B22" s="13"/>
    </row>
    <row r="23" spans="2:6">
      <c r="B23" s="2"/>
      <c r="C23" s="20" t="s">
        <v>53</v>
      </c>
      <c r="D23" s="21">
        <f>D3+D7+D10+D21</f>
        <v>1700</v>
      </c>
      <c r="E23" s="22"/>
      <c r="F23" s="22"/>
    </row>
    <row r="24" spans="2:6">
      <c r="B24" s="2"/>
      <c r="C24" s="22" t="s">
        <v>54</v>
      </c>
      <c r="D24" s="23">
        <f>D23*0.15</f>
        <v>255</v>
      </c>
      <c r="E24" s="22"/>
      <c r="F24" s="22"/>
    </row>
    <row r="25" spans="2:6">
      <c r="B25" s="2"/>
      <c r="C25" s="1" t="s">
        <v>22</v>
      </c>
      <c r="D25" s="8">
        <f>D23+D24</f>
        <v>1955</v>
      </c>
    </row>
    <row r="26" spans="2:6">
      <c r="B26" s="2"/>
      <c r="D26" s="5"/>
    </row>
    <row r="27" spans="2:6" ht="21">
      <c r="B27" s="17" t="s">
        <v>1</v>
      </c>
      <c r="C27" s="18"/>
      <c r="D27" s="17" t="s">
        <v>2</v>
      </c>
      <c r="E27" s="9" t="s">
        <v>22</v>
      </c>
      <c r="F27" s="6">
        <f>D28+D32+D35</f>
        <v>3250</v>
      </c>
    </row>
    <row r="28" spans="2:6">
      <c r="B28" s="1" t="s">
        <v>3</v>
      </c>
      <c r="C28" s="10"/>
      <c r="D28" s="8">
        <f>SUM(D29:D31)</f>
        <v>200</v>
      </c>
    </row>
    <row r="29" spans="2:6">
      <c r="B29" s="29" t="s">
        <v>6</v>
      </c>
      <c r="C29" s="30"/>
      <c r="D29" s="28">
        <v>50</v>
      </c>
    </row>
    <row r="30" spans="2:6">
      <c r="B30" s="29" t="s">
        <v>7</v>
      </c>
      <c r="C30" s="27"/>
      <c r="D30" s="28">
        <v>100</v>
      </c>
    </row>
    <row r="31" spans="2:6">
      <c r="B31" s="29" t="s">
        <v>8</v>
      </c>
      <c r="C31" s="27"/>
      <c r="D31" s="28">
        <v>50</v>
      </c>
    </row>
    <row r="32" spans="2:6">
      <c r="B32" s="14" t="s">
        <v>9</v>
      </c>
      <c r="C32" s="15"/>
      <c r="D32" s="16">
        <f>SUM(D33:D34)</f>
        <v>350</v>
      </c>
    </row>
    <row r="33" spans="2:4">
      <c r="B33" s="29" t="s">
        <v>10</v>
      </c>
      <c r="C33" s="27"/>
      <c r="D33" s="28">
        <v>50</v>
      </c>
    </row>
    <row r="34" spans="2:4">
      <c r="B34" s="29" t="s">
        <v>9</v>
      </c>
      <c r="C34" s="27"/>
      <c r="D34" s="28">
        <v>300</v>
      </c>
    </row>
    <row r="35" spans="2:4">
      <c r="B35" s="14" t="s">
        <v>4</v>
      </c>
      <c r="C35" s="15"/>
      <c r="D35" s="16">
        <f>D36+D41+D60</f>
        <v>2700</v>
      </c>
    </row>
    <row r="36" spans="2:4">
      <c r="B36" s="31" t="s">
        <v>25</v>
      </c>
      <c r="C36" s="27"/>
      <c r="D36" s="32">
        <f>SUM(D37:D40)</f>
        <v>600</v>
      </c>
    </row>
    <row r="37" spans="2:4">
      <c r="B37" s="33" t="s">
        <v>26</v>
      </c>
      <c r="C37" s="27"/>
      <c r="D37" s="28">
        <v>150</v>
      </c>
    </row>
    <row r="38" spans="2:4">
      <c r="B38" s="33" t="s">
        <v>27</v>
      </c>
      <c r="C38" s="27"/>
      <c r="D38" s="28">
        <v>150</v>
      </c>
    </row>
    <row r="39" spans="2:4">
      <c r="B39" s="33" t="s">
        <v>18</v>
      </c>
      <c r="C39" s="27"/>
      <c r="D39" s="28">
        <v>150</v>
      </c>
    </row>
    <row r="40" spans="2:4">
      <c r="B40" s="33" t="s">
        <v>17</v>
      </c>
      <c r="C40" s="27"/>
      <c r="D40" s="28">
        <v>150</v>
      </c>
    </row>
    <row r="41" spans="2:4">
      <c r="B41" s="31" t="s">
        <v>28</v>
      </c>
      <c r="C41" s="34"/>
      <c r="D41" s="32">
        <f>D42+SUM(D45:D49)+SUM(D52:D59)</f>
        <v>1500</v>
      </c>
    </row>
    <row r="42" spans="2:4">
      <c r="B42" s="35" t="s">
        <v>29</v>
      </c>
      <c r="C42" s="36"/>
      <c r="D42" s="37">
        <f>D43+D44</f>
        <v>100</v>
      </c>
    </row>
    <row r="43" spans="2:4">
      <c r="B43" s="24" t="s">
        <v>30</v>
      </c>
      <c r="C43" s="25"/>
      <c r="D43" s="26">
        <v>50</v>
      </c>
    </row>
    <row r="44" spans="2:4">
      <c r="B44" s="24" t="s">
        <v>31</v>
      </c>
      <c r="C44" s="25"/>
      <c r="D44" s="26">
        <v>50</v>
      </c>
    </row>
    <row r="45" spans="2:4">
      <c r="B45" s="33" t="s">
        <v>32</v>
      </c>
      <c r="C45" s="27"/>
      <c r="D45" s="28">
        <v>200</v>
      </c>
    </row>
    <row r="46" spans="2:4">
      <c r="B46" s="33" t="s">
        <v>33</v>
      </c>
      <c r="C46" s="27"/>
      <c r="D46" s="28">
        <v>100</v>
      </c>
    </row>
    <row r="47" spans="2:4">
      <c r="B47" s="33" t="s">
        <v>62</v>
      </c>
      <c r="C47" s="27"/>
      <c r="D47" s="19"/>
    </row>
    <row r="48" spans="2:4">
      <c r="B48" s="33" t="s">
        <v>35</v>
      </c>
      <c r="C48" s="27"/>
      <c r="D48" s="28">
        <v>100</v>
      </c>
    </row>
    <row r="49" spans="2:4">
      <c r="B49" s="35" t="s">
        <v>36</v>
      </c>
      <c r="C49" s="36"/>
      <c r="D49" s="37">
        <f>SUM(D50:D51)</f>
        <v>150</v>
      </c>
    </row>
    <row r="50" spans="2:4">
      <c r="B50" s="24" t="s">
        <v>37</v>
      </c>
      <c r="C50" s="25"/>
      <c r="D50" s="26">
        <v>75</v>
      </c>
    </row>
    <row r="51" spans="2:4">
      <c r="B51" s="24" t="s">
        <v>38</v>
      </c>
      <c r="C51" s="25"/>
      <c r="D51" s="26">
        <v>75</v>
      </c>
    </row>
    <row r="52" spans="2:4">
      <c r="B52" s="33" t="s">
        <v>39</v>
      </c>
      <c r="C52" s="27"/>
      <c r="D52" s="28">
        <v>100</v>
      </c>
    </row>
    <row r="53" spans="2:4">
      <c r="B53" s="33" t="s">
        <v>40</v>
      </c>
      <c r="C53" s="27"/>
      <c r="D53" s="28">
        <v>100</v>
      </c>
    </row>
    <row r="54" spans="2:4">
      <c r="B54" s="33" t="s">
        <v>41</v>
      </c>
      <c r="C54" s="27"/>
      <c r="D54" s="28">
        <v>100</v>
      </c>
    </row>
    <row r="55" spans="2:4">
      <c r="B55" s="33" t="s">
        <v>42</v>
      </c>
      <c r="C55" s="27"/>
      <c r="D55" s="28">
        <v>150</v>
      </c>
    </row>
    <row r="56" spans="2:4">
      <c r="B56" s="33" t="s">
        <v>48</v>
      </c>
      <c r="C56" s="30"/>
      <c r="D56" s="28">
        <v>100</v>
      </c>
    </row>
    <row r="57" spans="2:4">
      <c r="B57" s="33" t="s">
        <v>49</v>
      </c>
      <c r="C57" s="30"/>
      <c r="D57" s="28">
        <v>100</v>
      </c>
    </row>
    <row r="58" spans="2:4">
      <c r="B58" s="33" t="s">
        <v>51</v>
      </c>
      <c r="C58" s="30"/>
      <c r="D58" s="28">
        <v>100</v>
      </c>
    </row>
    <row r="59" spans="2:4">
      <c r="B59" s="33" t="s">
        <v>52</v>
      </c>
      <c r="C59" s="30"/>
      <c r="D59" s="28">
        <v>100</v>
      </c>
    </row>
    <row r="60" spans="2:4">
      <c r="B60" s="31" t="s">
        <v>55</v>
      </c>
      <c r="C60" s="34"/>
      <c r="D60" s="32">
        <f>SUM(D61:D66)</f>
        <v>600</v>
      </c>
    </row>
    <row r="61" spans="2:4">
      <c r="B61" s="33" t="s">
        <v>56</v>
      </c>
      <c r="C61" s="27"/>
      <c r="D61" s="28">
        <v>100</v>
      </c>
    </row>
    <row r="62" spans="2:4">
      <c r="B62" s="33" t="s">
        <v>57</v>
      </c>
      <c r="C62" s="27"/>
      <c r="D62" s="28">
        <v>100</v>
      </c>
    </row>
    <row r="63" spans="2:4">
      <c r="B63" s="33" t="s">
        <v>61</v>
      </c>
      <c r="C63" s="27"/>
      <c r="D63" s="28">
        <v>100</v>
      </c>
    </row>
    <row r="64" spans="2:4">
      <c r="B64" s="33" t="s">
        <v>58</v>
      </c>
      <c r="C64" s="27"/>
      <c r="D64" s="28">
        <v>100</v>
      </c>
    </row>
    <row r="65" spans="2:4">
      <c r="B65" s="33" t="s">
        <v>59</v>
      </c>
      <c r="C65" s="27"/>
      <c r="D65" s="28">
        <v>100</v>
      </c>
    </row>
    <row r="66" spans="2:4">
      <c r="B66" s="33" t="s">
        <v>60</v>
      </c>
      <c r="C66" s="27"/>
      <c r="D66" s="28">
        <v>100</v>
      </c>
    </row>
    <row r="67" spans="2:4">
      <c r="B67" s="14" t="s">
        <v>63</v>
      </c>
      <c r="C67" s="15"/>
      <c r="D67" s="16">
        <v>1000</v>
      </c>
    </row>
    <row r="68" spans="2:4">
      <c r="C68" s="20" t="s">
        <v>53</v>
      </c>
      <c r="D68" s="21">
        <f>D28+D32+D35+D67</f>
        <v>4250</v>
      </c>
    </row>
    <row r="69" spans="2:4">
      <c r="C69" s="22" t="s">
        <v>54</v>
      </c>
      <c r="D69" s="23">
        <f>D68*0.15</f>
        <v>637.5</v>
      </c>
    </row>
    <row r="70" spans="2:4">
      <c r="C70" s="1" t="s">
        <v>22</v>
      </c>
      <c r="D70" s="8">
        <f>D68+D69</f>
        <v>4887.5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Oficial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CarlosBarreto</dc:creator>
  <cp:lastModifiedBy>carlos.barreto</cp:lastModifiedBy>
  <dcterms:created xsi:type="dcterms:W3CDTF">2012-02-29T05:23:56Z</dcterms:created>
  <dcterms:modified xsi:type="dcterms:W3CDTF">2012-03-02T17:19:54Z</dcterms:modified>
</cp:coreProperties>
</file>