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GitHub\Curso Excel con Power BI\tablas\"/>
    </mc:Choice>
  </mc:AlternateContent>
  <bookViews>
    <workbookView xWindow="0" yWindow="0" windowWidth="20490" windowHeight="7530" activeTab="2"/>
  </bookViews>
  <sheets>
    <sheet name="Ingresos" sheetId="9" r:id="rId1"/>
    <sheet name="Costos" sheetId="2" r:id="rId2"/>
    <sheet name="Resumen" sheetId="7" r:id="rId3"/>
    <sheet name="Hoja4" sheetId="4" r:id="rId4"/>
    <sheet name="Hoja5" sheetId="5" r:id="rId5"/>
    <sheet name="Hoja6" sheetId="6" r:id="rId6"/>
    <sheet name="Hoja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4" l="1"/>
  <c r="D3" i="6"/>
  <c r="D4" i="6"/>
  <c r="D5" i="6"/>
  <c r="D6" i="6"/>
  <c r="D2" i="6"/>
  <c r="C3" i="6"/>
  <c r="C4" i="6"/>
  <c r="C5" i="6"/>
  <c r="C6" i="6"/>
  <c r="C2" i="6"/>
  <c r="B3" i="6"/>
  <c r="B4" i="6"/>
  <c r="B5" i="6"/>
  <c r="B6" i="6"/>
  <c r="B2" i="6"/>
  <c r="E31" i="4"/>
  <c r="C31" i="4"/>
  <c r="F27" i="4"/>
  <c r="D27" i="4"/>
  <c r="D22" i="4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</calcChain>
</file>

<file path=xl/sharedStrings.xml><?xml version="1.0" encoding="utf-8"?>
<sst xmlns="http://schemas.openxmlformats.org/spreadsheetml/2006/main" count="171" uniqueCount="136">
  <si>
    <t>Fecha</t>
  </si>
  <si>
    <t>Formato</t>
  </si>
  <si>
    <t>Formato largo en texto</t>
  </si>
  <si>
    <t>Formato normal</t>
  </si>
  <si>
    <t>dd/mm/aa</t>
  </si>
  <si>
    <t xml:space="preserve">dd </t>
  </si>
  <si>
    <t>ddd</t>
  </si>
  <si>
    <t>dddd</t>
  </si>
  <si>
    <t>mm</t>
  </si>
  <si>
    <t>mmm</t>
  </si>
  <si>
    <t>mmmm</t>
  </si>
  <si>
    <t>dddd dd mmmm aa</t>
  </si>
  <si>
    <t>aaaa</t>
  </si>
  <si>
    <t>aa</t>
  </si>
  <si>
    <t>Hora</t>
  </si>
  <si>
    <t>número sin decimales</t>
  </si>
  <si>
    <t>número 5 decimales</t>
  </si>
  <si>
    <t>Tiempo</t>
  </si>
  <si>
    <t>hh-mm</t>
  </si>
  <si>
    <t>Número 5 decimales</t>
  </si>
  <si>
    <t>dddd dd mmmm aaaa hh:mm</t>
  </si>
  <si>
    <t>Formato hora</t>
  </si>
  <si>
    <t>redondear</t>
  </si>
  <si>
    <t>redond.mult</t>
  </si>
  <si>
    <t>multiplo.superior.mat</t>
  </si>
  <si>
    <t>final</t>
  </si>
  <si>
    <t>Estrada</t>
  </si>
  <si>
    <t>Fernando</t>
  </si>
  <si>
    <t>Lima</t>
  </si>
  <si>
    <t>David</t>
  </si>
  <si>
    <t>Lola</t>
  </si>
  <si>
    <t>Velazco</t>
  </si>
  <si>
    <t>Carolina</t>
  </si>
  <si>
    <t>Robledo</t>
  </si>
  <si>
    <t>Sebastián</t>
  </si>
  <si>
    <t>Ruíz</t>
  </si>
  <si>
    <t>Soledad</t>
  </si>
  <si>
    <t>Salazar</t>
  </si>
  <si>
    <t>Gómez</t>
  </si>
  <si>
    <t>Martín</t>
  </si>
  <si>
    <t>Calificación</t>
  </si>
  <si>
    <t>Apellido</t>
  </si>
  <si>
    <t>Nombre</t>
  </si>
  <si>
    <t>Aprobó</t>
  </si>
  <si>
    <t>Alumno</t>
  </si>
  <si>
    <t>Notas Sesión 06</t>
  </si>
  <si>
    <t>Vista -&gt;  Ventana -&gt; Nueva ventana</t>
  </si>
  <si>
    <t>solo es como editar desde otro archivo .xlsx</t>
  </si>
  <si>
    <t>de cada ventana abierta</t>
  </si>
  <si>
    <t>+  Notar que al hacer lo anterior el nombre del archivo tiene :1 y :2 al final</t>
  </si>
  <si>
    <t>+  Es el mismo libro solo que o vemos doble, no se descargó otro archivo</t>
  </si>
  <si>
    <t>+  En ambas ventanas se van haciendo los cambios en tiempo real, por ejemplo</t>
  </si>
  <si>
    <t>podriamos abrir las dos ventanas y en una estar en Hoja4 y otra en Hoja3 para luego</t>
  </si>
  <si>
    <t>hacer referencias</t>
  </si>
  <si>
    <t>1. Nuevas ventana</t>
  </si>
  <si>
    <t>Formato fecha</t>
  </si>
  <si>
    <t>2. Formato fecha</t>
  </si>
  <si>
    <t>si ponemos 1 enero de 1900 aparece como "1"</t>
  </si>
  <si>
    <t>+  Excel empieza a contar desde el día 0 de enero de 1900, es decir</t>
  </si>
  <si>
    <t>con 9:21 pm</t>
  </si>
  <si>
    <t>&lt;--</t>
  </si>
  <si>
    <t>+  Además podemos medir las horas del día en una escala del 0-1</t>
  </si>
  <si>
    <t>&lt;-----&gt;</t>
  </si>
  <si>
    <t>+  Para darle formato a las fechas como se muestra en la segunda tabla</t>
  </si>
  <si>
    <t>de la izquierda seguimos la siguiente ruta</t>
  </si>
  <si>
    <t>Inicio -&gt; Número -&gt; Más formatos de número…</t>
  </si>
  <si>
    <t>darle formato)</t>
  </si>
  <si>
    <t>(Previamente se tuvo que seleccionar la celda con la fecha a la que se busca</t>
  </si>
  <si>
    <t>Día (nombre abreviado)</t>
  </si>
  <si>
    <t>Día (número)</t>
  </si>
  <si>
    <t>Día (nombre completo)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</si>
  <si>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se escribe debajo de "Tipo"</t>
    </r>
  </si>
  <si>
    <t>+   El último se hizo así:</t>
  </si>
  <si>
    <t>3. Restas de tiempo (horas)</t>
  </si>
  <si>
    <t>Diferencia</t>
  </si>
  <si>
    <t>4. Suma de tiempo (horas)</t>
  </si>
  <si>
    <t>+  Empieza a contar desde el 0 de enero de 1900</t>
  </si>
  <si>
    <t xml:space="preserve">Para que no se pase al día siguiente se pone [hh] en el formato </t>
  </si>
  <si>
    <t>5. Redondear fechas</t>
  </si>
  <si>
    <t>que redondee a los diez minutos más cercanos</t>
  </si>
  <si>
    <t>+  Si quisieramos que a todos los suba a los 10 minutos arriba se usa</t>
  </si>
  <si>
    <r>
      <t xml:space="preserve"> la función </t>
    </r>
    <r>
      <rPr>
        <b/>
        <sz val="11"/>
        <color theme="1"/>
        <rFont val="Calibri"/>
        <family val="2"/>
        <scheme val="minor"/>
      </rPr>
      <t>=MULTIPLO.SUPERIOR.MAT(celda, "00:10")</t>
    </r>
  </si>
  <si>
    <r>
      <t xml:space="preserve">+  Lo que hacemos al poner </t>
    </r>
    <r>
      <rPr>
        <b/>
        <sz val="11"/>
        <color theme="1"/>
        <rFont val="Calibri"/>
        <family val="2"/>
        <scheme val="minor"/>
      </rPr>
      <t>=REDONDEAR(celda, "00:10")</t>
    </r>
    <r>
      <rPr>
        <sz val="11"/>
        <color theme="1"/>
        <rFont val="Calibri"/>
        <family val="2"/>
        <scheme val="minor"/>
      </rPr>
      <t xml:space="preserve">  es decirle</t>
    </r>
  </si>
  <si>
    <t>6. Condicionales</t>
  </si>
  <si>
    <t>+  En las output de verdadero y falso se puede volver a usar condicionales</t>
  </si>
  <si>
    <t>Ingresos</t>
  </si>
  <si>
    <t>Horas cancha</t>
  </si>
  <si>
    <t>Hora fracción (cada 10 min)</t>
  </si>
  <si>
    <t>Uso de luz</t>
  </si>
  <si>
    <t>Vestuario</t>
  </si>
  <si>
    <t>No</t>
  </si>
  <si>
    <t>Básico</t>
  </si>
  <si>
    <t>Confort</t>
  </si>
  <si>
    <t>Premium</t>
  </si>
  <si>
    <t>Refrigerio</t>
  </si>
  <si>
    <t>Mínimo</t>
  </si>
  <si>
    <t>Medio</t>
  </si>
  <si>
    <t>Completo</t>
  </si>
  <si>
    <t>Descuentos</t>
  </si>
  <si>
    <t>1 a 10</t>
  </si>
  <si>
    <t>11 a 15</t>
  </si>
  <si>
    <t>16 o +</t>
  </si>
  <si>
    <t>Costos</t>
  </si>
  <si>
    <t>Riego de la cancha</t>
  </si>
  <si>
    <t>Limpieza de vestidores</t>
  </si>
  <si>
    <t>Reparación d eredes</t>
  </si>
  <si>
    <t>Inflar balones</t>
  </si>
  <si>
    <t>Sueldo base</t>
  </si>
  <si>
    <t>Normal</t>
  </si>
  <si>
    <t>Domingo</t>
  </si>
  <si>
    <t>Encargado</t>
  </si>
  <si>
    <t>Horario</t>
  </si>
  <si>
    <t>Extras</t>
  </si>
  <si>
    <t>Desde</t>
  </si>
  <si>
    <t>Hasta</t>
  </si>
  <si>
    <t>Personas</t>
  </si>
  <si>
    <t>Turno 1</t>
  </si>
  <si>
    <t>Turno 2</t>
  </si>
  <si>
    <t>Turno 3</t>
  </si>
  <si>
    <t>Turno 4</t>
  </si>
  <si>
    <t>Turno 5</t>
  </si>
  <si>
    <t>Turno 6</t>
  </si>
  <si>
    <t>Turno 7</t>
  </si>
  <si>
    <t>Adicionales Diarios</t>
  </si>
  <si>
    <t>Observaciones</t>
  </si>
  <si>
    <t>Notas Sesion 06</t>
  </si>
  <si>
    <t>7. Mover/copiar una hoja de un libro a otro</t>
  </si>
  <si>
    <t>+  Se hace click derecho sobre el nombre de la hoja</t>
  </si>
  <si>
    <r>
      <t xml:space="preserve">+  Click en </t>
    </r>
    <r>
      <rPr>
        <i/>
        <sz val="11"/>
        <color theme="1"/>
        <rFont val="Calibri"/>
        <family val="2"/>
        <scheme val="minor"/>
      </rPr>
      <t>Mover o copiar</t>
    </r>
  </si>
  <si>
    <t>+  Seleccionar el libro abierto al que quiero mover la hoja</t>
  </si>
  <si>
    <t xml:space="preserve">8. Crear una planilla </t>
  </si>
  <si>
    <t>+  Se hace la siguiente ruta para crear una planilla</t>
  </si>
  <si>
    <t>desde una imagen ya descargada</t>
  </si>
  <si>
    <t>Diseño de página -&gt; Fondo</t>
  </si>
  <si>
    <t>+  Haremos que los rectángulos de la planilla formen parte de Excel</t>
  </si>
  <si>
    <t>(Moviendo los anchos de las filas y columnas)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</si>
</sst>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164" formatCode="dddd\ dd\ mmmm\ yyyy\ hh:mm"/>
    <numFmt numFmtId="165" formatCode="dd/mmm/yy"/>
    <numFmt numFmtId="166" formatCode="dd"/>
    <numFmt numFmtId="167" formatCode="ddd"/>
    <numFmt numFmtId="168" formatCode="dddd"/>
    <numFmt numFmtId="169" formatCode="mm"/>
    <numFmt numFmtId="170" formatCode="mmm"/>
    <numFmt numFmtId="171" formatCode="mmmm"/>
    <numFmt numFmtId="172" formatCode="yy"/>
    <numFmt numFmtId="173" formatCode="yyyy"/>
    <numFmt numFmtId="174" formatCode="dddd\ dd\ mmmm\ yy"/>
    <numFmt numFmtId="175" formatCode="dddd\ dd\ &quot;de&quot;\ mmmm\ &quot;del año&quot;\ yyyy"/>
    <numFmt numFmtId="176" formatCode="[h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9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16" fontId="0" fillId="0" borderId="4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6" xfId="0" applyNumberFormat="1" applyBorder="1"/>
    <xf numFmtId="22" fontId="0" fillId="0" borderId="4" xfId="0" applyNumberFormat="1" applyBorder="1"/>
    <xf numFmtId="14" fontId="0" fillId="0" borderId="0" xfId="0" applyNumberFormat="1"/>
    <xf numFmtId="0" fontId="0" fillId="0" borderId="7" xfId="0" applyNumberFormat="1" applyBorder="1" applyAlignment="1">
      <alignment horizontal="left"/>
    </xf>
    <xf numFmtId="2" fontId="0" fillId="0" borderId="7" xfId="0" applyNumberFormat="1" applyBorder="1"/>
    <xf numFmtId="0" fontId="0" fillId="0" borderId="7" xfId="0" applyBorder="1"/>
    <xf numFmtId="2" fontId="0" fillId="3" borderId="7" xfId="0" applyNumberFormat="1" applyFill="1" applyBorder="1"/>
    <xf numFmtId="0" fontId="1" fillId="4" borderId="7" xfId="0" applyFont="1" applyFill="1" applyBorder="1"/>
    <xf numFmtId="14" fontId="2" fillId="5" borderId="7" xfId="0" applyNumberFormat="1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/>
    <xf numFmtId="2" fontId="0" fillId="0" borderId="4" xfId="0" applyNumberFormat="1" applyBorder="1"/>
    <xf numFmtId="0" fontId="4" fillId="0" borderId="0" xfId="0" applyFont="1"/>
    <xf numFmtId="14" fontId="4" fillId="0" borderId="0" xfId="0" applyNumberFormat="1" applyFont="1"/>
    <xf numFmtId="16" fontId="4" fillId="0" borderId="0" xfId="0" applyNumberFormat="1" applyFont="1"/>
    <xf numFmtId="0" fontId="4" fillId="0" borderId="0" xfId="0" applyFont="1" applyAlignment="1">
      <alignment horizontal="right"/>
    </xf>
    <xf numFmtId="1" fontId="0" fillId="0" borderId="7" xfId="0" applyNumberFormat="1" applyBorder="1"/>
    <xf numFmtId="14" fontId="0" fillId="0" borderId="7" xfId="0" applyNumberFormat="1" applyBorder="1"/>
    <xf numFmtId="20" fontId="0" fillId="0" borderId="7" xfId="0" applyNumberFormat="1" applyBorder="1"/>
    <xf numFmtId="0" fontId="0" fillId="0" borderId="0" xfId="0" applyAlignment="1">
      <alignment horizontal="center"/>
    </xf>
    <xf numFmtId="165" fontId="0" fillId="0" borderId="4" xfId="0" applyNumberFormat="1" applyBorder="1"/>
    <xf numFmtId="166" fontId="0" fillId="0" borderId="4" xfId="0" applyNumberFormat="1" applyBorder="1"/>
    <xf numFmtId="167" fontId="0" fillId="0" borderId="4" xfId="0" applyNumberFormat="1" applyBorder="1"/>
    <xf numFmtId="168" fontId="0" fillId="0" borderId="4" xfId="0" applyNumberFormat="1" applyBorder="1"/>
    <xf numFmtId="169" fontId="0" fillId="0" borderId="4" xfId="0" applyNumberFormat="1" applyBorder="1"/>
    <xf numFmtId="170" fontId="0" fillId="0" borderId="4" xfId="0" applyNumberFormat="1" applyBorder="1"/>
    <xf numFmtId="171" fontId="0" fillId="0" borderId="4" xfId="0" applyNumberFormat="1" applyBorder="1"/>
    <xf numFmtId="172" fontId="0" fillId="0" borderId="4" xfId="0" applyNumberFormat="1" applyBorder="1"/>
    <xf numFmtId="173" fontId="0" fillId="0" borderId="4" xfId="0" applyNumberFormat="1" applyBorder="1"/>
    <xf numFmtId="174" fontId="0" fillId="0" borderId="4" xfId="0" applyNumberFormat="1" applyBorder="1"/>
    <xf numFmtId="175" fontId="0" fillId="0" borderId="6" xfId="0" applyNumberFormat="1" applyBorder="1"/>
    <xf numFmtId="20" fontId="0" fillId="0" borderId="4" xfId="0" applyNumberFormat="1" applyBorder="1"/>
    <xf numFmtId="22" fontId="0" fillId="0" borderId="7" xfId="0" applyNumberFormat="1" applyBorder="1"/>
    <xf numFmtId="0" fontId="0" fillId="0" borderId="0" xfId="0" applyAlignment="1">
      <alignment horizontal="left"/>
    </xf>
    <xf numFmtId="22" fontId="1" fillId="0" borderId="1" xfId="0" applyNumberFormat="1" applyFont="1" applyBorder="1"/>
    <xf numFmtId="46" fontId="0" fillId="0" borderId="8" xfId="0" applyNumberFormat="1" applyBorder="1"/>
    <xf numFmtId="0" fontId="0" fillId="0" borderId="8" xfId="0" applyBorder="1"/>
    <xf numFmtId="0" fontId="0" fillId="0" borderId="2" xfId="0" applyBorder="1"/>
    <xf numFmtId="22" fontId="0" fillId="0" borderId="0" xfId="0" applyNumberFormat="1" applyBorder="1"/>
    <xf numFmtId="0" fontId="0" fillId="0" borderId="0" xfId="0" applyBorder="1"/>
    <xf numFmtId="0" fontId="0" fillId="0" borderId="4" xfId="0" applyBorder="1"/>
    <xf numFmtId="0" fontId="0" fillId="0" borderId="3" xfId="0" quotePrefix="1" applyBorder="1"/>
    <xf numFmtId="20" fontId="0" fillId="0" borderId="3" xfId="0" applyNumberFormat="1" applyBorder="1"/>
    <xf numFmtId="20" fontId="0" fillId="0" borderId="0" xfId="0" applyNumberFormat="1" applyBorder="1"/>
    <xf numFmtId="0" fontId="0" fillId="0" borderId="0" xfId="0" quotePrefix="1" applyBorder="1"/>
    <xf numFmtId="0" fontId="0" fillId="0" borderId="0" xfId="0" applyBorder="1" applyAlignment="1">
      <alignment horizontal="center"/>
    </xf>
    <xf numFmtId="176" fontId="0" fillId="0" borderId="0" xfId="0" applyNumberFormat="1" applyBorder="1"/>
    <xf numFmtId="0" fontId="0" fillId="0" borderId="9" xfId="0" applyBorder="1"/>
    <xf numFmtId="0" fontId="0" fillId="0" borderId="6" xfId="0" applyBorder="1"/>
    <xf numFmtId="0" fontId="1" fillId="0" borderId="1" xfId="0" applyFont="1" applyBorder="1"/>
    <xf numFmtId="0" fontId="4" fillId="0" borderId="0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4" fontId="0" fillId="0" borderId="0" xfId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2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44" fontId="0" fillId="0" borderId="0" xfId="1" applyFont="1"/>
    <xf numFmtId="0" fontId="7" fillId="0" borderId="0" xfId="0" applyFont="1" applyAlignment="1">
      <alignment vertical="center"/>
    </xf>
    <xf numFmtId="0" fontId="0" fillId="7" borderId="10" xfId="0" applyFill="1" applyBorder="1"/>
    <xf numFmtId="0" fontId="0" fillId="7" borderId="7" xfId="0" applyFill="1" applyBorder="1"/>
    <xf numFmtId="0" fontId="0" fillId="7" borderId="12" xfId="0" applyFill="1" applyBorder="1"/>
    <xf numFmtId="0" fontId="0" fillId="7" borderId="11" xfId="0" applyFill="1" applyBorder="1" applyAlignment="1">
      <alignment vertical="center"/>
    </xf>
    <xf numFmtId="20" fontId="0" fillId="0" borderId="13" xfId="0" applyNumberFormat="1" applyBorder="1"/>
    <xf numFmtId="0" fontId="0" fillId="0" borderId="0" xfId="0" applyAlignment="1"/>
    <xf numFmtId="0" fontId="0" fillId="0" borderId="1" xfId="0" applyBorder="1"/>
    <xf numFmtId="0" fontId="4" fillId="0" borderId="3" xfId="0" applyFont="1" applyBorder="1"/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547006</xdr:colOff>
      <xdr:row>23</xdr:row>
      <xdr:rowOff>58511</xdr:rowOff>
    </xdr:from>
    <xdr:to>
      <xdr:col>12</xdr:col>
      <xdr:colOff>683077</xdr:colOff>
      <xdr:row>26</xdr:row>
      <xdr:rowOff>66675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3020" t="36495" r="6641" b="55463"/>
        <a:stretch/>
      </xdr:blipFill>
      <xdr:spPr>
        <a:xfrm>
          <a:off x="8224156" y="4487636"/>
          <a:ext cx="3946071" cy="58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K9" sqref="K9"/>
    </sheetView>
  </sheetViews>
  <sheetFormatPr baseColWidth="10" defaultRowHeight="15" x14ac:dyDescent="0.25"/>
  <cols>
    <col min="1" max="1" width="2.140625" customWidth="1"/>
  </cols>
  <sheetData>
    <row r="2" spans="2:11" x14ac:dyDescent="0.25">
      <c r="B2" s="79" t="s">
        <v>110</v>
      </c>
      <c r="C2" s="89"/>
      <c r="D2" s="89"/>
    </row>
    <row r="3" spans="2:11" x14ac:dyDescent="0.25">
      <c r="B3" s="79" t="s">
        <v>0</v>
      </c>
      <c r="C3" s="90"/>
      <c r="D3" s="90"/>
      <c r="F3" s="12"/>
      <c r="J3" s="21" t="s">
        <v>125</v>
      </c>
    </row>
    <row r="5" spans="2:11" x14ac:dyDescent="0.25">
      <c r="C5" s="91" t="s">
        <v>111</v>
      </c>
      <c r="D5" s="92"/>
      <c r="E5" s="93" t="s">
        <v>112</v>
      </c>
      <c r="F5" s="93"/>
      <c r="G5" s="93"/>
      <c r="J5" t="s">
        <v>126</v>
      </c>
    </row>
    <row r="6" spans="2:11" x14ac:dyDescent="0.25">
      <c r="C6" s="80" t="s">
        <v>113</v>
      </c>
      <c r="D6" s="80" t="s">
        <v>114</v>
      </c>
      <c r="E6" s="81" t="s">
        <v>89</v>
      </c>
      <c r="F6" s="81" t="s">
        <v>94</v>
      </c>
      <c r="G6" s="81" t="s">
        <v>115</v>
      </c>
      <c r="K6" s="20" t="s">
        <v>127</v>
      </c>
    </row>
    <row r="7" spans="2:11" x14ac:dyDescent="0.25">
      <c r="B7" s="82" t="s">
        <v>116</v>
      </c>
      <c r="C7" s="83"/>
      <c r="D7" s="29"/>
      <c r="E7" s="15"/>
      <c r="F7" s="15"/>
      <c r="G7" s="15"/>
      <c r="K7" s="20" t="s">
        <v>128</v>
      </c>
    </row>
    <row r="8" spans="2:11" x14ac:dyDescent="0.25">
      <c r="B8" s="82" t="s">
        <v>117</v>
      </c>
      <c r="C8" s="83"/>
      <c r="D8" s="29"/>
      <c r="E8" s="15"/>
      <c r="F8" s="15"/>
      <c r="G8" s="15"/>
      <c r="K8" s="20" t="s">
        <v>129</v>
      </c>
    </row>
    <row r="9" spans="2:11" x14ac:dyDescent="0.25">
      <c r="B9" s="82" t="s">
        <v>118</v>
      </c>
      <c r="C9" s="83"/>
      <c r="D9" s="29"/>
      <c r="E9" s="15"/>
      <c r="F9" s="15"/>
      <c r="G9" s="15"/>
    </row>
    <row r="10" spans="2:11" x14ac:dyDescent="0.25">
      <c r="B10" s="82" t="s">
        <v>119</v>
      </c>
      <c r="C10" s="83"/>
      <c r="D10" s="29"/>
      <c r="E10" s="15"/>
      <c r="F10" s="15"/>
      <c r="G10" s="15"/>
    </row>
    <row r="11" spans="2:11" x14ac:dyDescent="0.25">
      <c r="B11" s="82" t="s">
        <v>120</v>
      </c>
      <c r="C11" s="83"/>
      <c r="D11" s="29"/>
      <c r="E11" s="15"/>
      <c r="F11" s="15"/>
      <c r="G11" s="15"/>
    </row>
    <row r="12" spans="2:11" x14ac:dyDescent="0.25">
      <c r="B12" s="82" t="s">
        <v>121</v>
      </c>
      <c r="C12" s="83"/>
      <c r="D12" s="29"/>
      <c r="E12" s="15"/>
      <c r="F12" s="15"/>
      <c r="G12" s="15"/>
    </row>
    <row r="13" spans="2:11" x14ac:dyDescent="0.25">
      <c r="B13" s="82" t="s">
        <v>122</v>
      </c>
      <c r="C13" s="83"/>
      <c r="D13" s="29"/>
      <c r="E13" s="15"/>
      <c r="F13" s="15"/>
      <c r="G13" s="15"/>
    </row>
    <row r="15" spans="2:11" x14ac:dyDescent="0.25">
      <c r="B15" s="94" t="s">
        <v>123</v>
      </c>
      <c r="C15" s="94"/>
      <c r="D15" s="94"/>
      <c r="E15" s="94"/>
      <c r="F15" s="94"/>
      <c r="G15" s="94"/>
    </row>
    <row r="16" spans="2:11" x14ac:dyDescent="0.25">
      <c r="B16" s="89"/>
      <c r="C16" s="89"/>
      <c r="D16" s="89"/>
      <c r="E16" s="89"/>
      <c r="F16" s="89"/>
      <c r="G16" s="89"/>
    </row>
    <row r="17" spans="2:7" x14ac:dyDescent="0.25">
      <c r="B17" s="89"/>
      <c r="C17" s="89"/>
      <c r="D17" s="89"/>
      <c r="E17" s="89"/>
      <c r="F17" s="89"/>
      <c r="G17" s="89"/>
    </row>
    <row r="18" spans="2:7" x14ac:dyDescent="0.25">
      <c r="B18" s="87"/>
      <c r="C18" s="87"/>
      <c r="D18" s="87"/>
      <c r="E18" s="88" t="s">
        <v>124</v>
      </c>
      <c r="F18" s="88"/>
      <c r="G18" s="88"/>
    </row>
    <row r="19" spans="2:7" x14ac:dyDescent="0.25">
      <c r="B19" s="87"/>
      <c r="C19" s="87"/>
      <c r="D19" s="87"/>
      <c r="E19" s="88"/>
      <c r="F19" s="88"/>
      <c r="G19" s="88"/>
    </row>
    <row r="20" spans="2:7" x14ac:dyDescent="0.25">
      <c r="B20" s="87"/>
      <c r="C20" s="87"/>
      <c r="D20" s="87"/>
      <c r="E20" s="88"/>
      <c r="F20" s="88"/>
      <c r="G20" s="88"/>
    </row>
    <row r="21" spans="2:7" x14ac:dyDescent="0.25">
      <c r="B21" s="87"/>
      <c r="C21" s="87"/>
      <c r="D21" s="87"/>
      <c r="E21" s="88"/>
      <c r="F21" s="88"/>
      <c r="G21" s="88"/>
    </row>
    <row r="22" spans="2:7" x14ac:dyDescent="0.25">
      <c r="B22" s="87"/>
      <c r="C22" s="87"/>
      <c r="D22" s="87"/>
      <c r="E22" s="88"/>
      <c r="F22" s="88"/>
      <c r="G22" s="88"/>
    </row>
  </sheetData>
  <mergeCells count="8">
    <mergeCell ref="B18:D22"/>
    <mergeCell ref="E18:G22"/>
    <mergeCell ref="C2:D2"/>
    <mergeCell ref="C3:D3"/>
    <mergeCell ref="C5:D5"/>
    <mergeCell ref="E5:G5"/>
    <mergeCell ref="B15:G15"/>
    <mergeCell ref="B1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4"/>
  <sheetViews>
    <sheetView workbookViewId="0">
      <selection activeCell="C5" sqref="C5:F5"/>
    </sheetView>
  </sheetViews>
  <sheetFormatPr baseColWidth="10" defaultRowHeight="15" x14ac:dyDescent="0.25"/>
  <cols>
    <col min="3" max="3" width="21.5703125" bestFit="1" customWidth="1"/>
    <col min="5" max="5" width="14" customWidth="1"/>
  </cols>
  <sheetData>
    <row r="5" spans="3:8" s="78" customFormat="1" ht="27.75" customHeight="1" x14ac:dyDescent="0.25">
      <c r="C5" s="97" t="s">
        <v>85</v>
      </c>
      <c r="D5" s="97"/>
      <c r="E5" s="97"/>
      <c r="F5" s="97"/>
    </row>
    <row r="6" spans="3:8" ht="30" x14ac:dyDescent="0.25">
      <c r="C6" s="96" t="s">
        <v>86</v>
      </c>
      <c r="D6" s="69" t="s">
        <v>14</v>
      </c>
      <c r="E6" s="70" t="s">
        <v>87</v>
      </c>
      <c r="F6" s="69" t="s">
        <v>88</v>
      </c>
    </row>
    <row r="7" spans="3:8" x14ac:dyDescent="0.25">
      <c r="C7" s="96"/>
      <c r="D7" s="71">
        <v>100</v>
      </c>
      <c r="E7" s="71">
        <v>15</v>
      </c>
      <c r="F7" s="71">
        <v>8</v>
      </c>
    </row>
    <row r="8" spans="3:8" x14ac:dyDescent="0.25">
      <c r="C8" s="96" t="s">
        <v>89</v>
      </c>
      <c r="D8" s="69" t="s">
        <v>90</v>
      </c>
      <c r="E8" s="70" t="s">
        <v>91</v>
      </c>
      <c r="F8" s="69" t="s">
        <v>92</v>
      </c>
      <c r="G8" s="73" t="s">
        <v>93</v>
      </c>
    </row>
    <row r="9" spans="3:8" x14ac:dyDescent="0.25">
      <c r="C9" s="96"/>
      <c r="D9" s="71">
        <v>0</v>
      </c>
      <c r="E9" s="71">
        <v>30</v>
      </c>
      <c r="F9" s="71">
        <v>60</v>
      </c>
      <c r="G9" s="71">
        <v>120</v>
      </c>
    </row>
    <row r="10" spans="3:8" x14ac:dyDescent="0.25">
      <c r="C10" s="96" t="s">
        <v>94</v>
      </c>
      <c r="D10" s="69" t="s">
        <v>90</v>
      </c>
      <c r="E10" s="70" t="s">
        <v>95</v>
      </c>
      <c r="F10" s="69" t="s">
        <v>91</v>
      </c>
      <c r="G10" s="73" t="s">
        <v>96</v>
      </c>
      <c r="H10" s="73" t="s">
        <v>97</v>
      </c>
    </row>
    <row r="11" spans="3:8" x14ac:dyDescent="0.25">
      <c r="C11" s="96"/>
      <c r="D11" s="71">
        <v>0</v>
      </c>
      <c r="E11" s="71">
        <v>90</v>
      </c>
      <c r="F11" s="71">
        <v>110</v>
      </c>
      <c r="G11" s="71">
        <v>130</v>
      </c>
      <c r="H11" s="71">
        <v>185</v>
      </c>
    </row>
    <row r="12" spans="3:8" x14ac:dyDescent="0.25">
      <c r="C12" s="96" t="s">
        <v>98</v>
      </c>
      <c r="D12" s="69" t="s">
        <v>99</v>
      </c>
      <c r="E12" s="70" t="s">
        <v>100</v>
      </c>
      <c r="F12" s="69" t="s">
        <v>101</v>
      </c>
    </row>
    <row r="13" spans="3:8" x14ac:dyDescent="0.25">
      <c r="C13" s="96"/>
      <c r="D13" s="74">
        <v>0</v>
      </c>
      <c r="E13" s="74">
        <v>0.1</v>
      </c>
      <c r="F13" s="74">
        <v>0.15</v>
      </c>
    </row>
    <row r="16" spans="3:8" ht="27.75" customHeight="1" x14ac:dyDescent="0.25">
      <c r="C16" s="97" t="s">
        <v>102</v>
      </c>
      <c r="D16" s="97"/>
      <c r="E16" s="76"/>
      <c r="F16" s="75"/>
    </row>
    <row r="17" spans="3:5" x14ac:dyDescent="0.25">
      <c r="C17" s="72" t="s">
        <v>103</v>
      </c>
      <c r="D17" s="77">
        <v>160</v>
      </c>
    </row>
    <row r="18" spans="3:5" x14ac:dyDescent="0.25">
      <c r="C18" s="72" t="s">
        <v>104</v>
      </c>
      <c r="D18" s="77">
        <v>300</v>
      </c>
    </row>
    <row r="19" spans="3:5" x14ac:dyDescent="0.25">
      <c r="C19" s="72" t="s">
        <v>105</v>
      </c>
      <c r="D19" s="77">
        <v>100</v>
      </c>
    </row>
    <row r="20" spans="3:5" x14ac:dyDescent="0.25">
      <c r="C20" s="72" t="s">
        <v>106</v>
      </c>
      <c r="D20" s="77">
        <v>70</v>
      </c>
    </row>
    <row r="23" spans="3:5" x14ac:dyDescent="0.25">
      <c r="C23" s="95" t="s">
        <v>107</v>
      </c>
      <c r="D23" s="73" t="s">
        <v>108</v>
      </c>
      <c r="E23" s="73" t="s">
        <v>109</v>
      </c>
    </row>
    <row r="24" spans="3:5" x14ac:dyDescent="0.25">
      <c r="C24" s="95"/>
      <c r="D24" s="77">
        <v>1600</v>
      </c>
      <c r="E24" s="77">
        <v>2200</v>
      </c>
    </row>
  </sheetData>
  <mergeCells count="7">
    <mergeCell ref="C23:C24"/>
    <mergeCell ref="C6:C7"/>
    <mergeCell ref="C5:F5"/>
    <mergeCell ref="C8:C9"/>
    <mergeCell ref="C10:C11"/>
    <mergeCell ref="C12:C13"/>
    <mergeCell ref="C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showGridLines="0" tabSelected="1" workbookViewId="0"/>
  </sheetViews>
  <sheetFormatPr baseColWidth="10" defaultColWidth="0" defaultRowHeight="15" zeroHeight="1" x14ac:dyDescent="0.25"/>
  <cols>
    <col min="1" max="1" width="5" customWidth="1"/>
    <col min="2" max="2" width="19.28515625" customWidth="1"/>
    <col min="3" max="8" width="4.85546875" customWidth="1"/>
    <col min="9" max="9" width="5.140625" customWidth="1"/>
    <col min="10" max="10" width="0.85546875" customWidth="1"/>
    <col min="11" max="11" width="11.42578125" customWidth="1"/>
    <col min="12" max="12" width="6.42578125" customWidth="1"/>
    <col min="13" max="20" width="11.42578125" customWidth="1"/>
    <col min="21" max="16384" width="11.42578125" hidden="1"/>
  </cols>
  <sheetData>
    <row r="1" spans="3:19" ht="10.5" customHeight="1" x14ac:dyDescent="0.25"/>
    <row r="2" spans="3:19" ht="15.75" thickBot="1" x14ac:dyDescent="0.3"/>
    <row r="3" spans="3:19" x14ac:dyDescent="0.25">
      <c r="N3" s="85" t="s">
        <v>45</v>
      </c>
      <c r="O3" s="47"/>
      <c r="P3" s="47"/>
      <c r="Q3" s="47"/>
      <c r="R3" s="47"/>
      <c r="S3" s="48"/>
    </row>
    <row r="4" spans="3:19" x14ac:dyDescent="0.25">
      <c r="N4" s="3"/>
      <c r="O4" s="50"/>
      <c r="P4" s="50"/>
      <c r="Q4" s="50"/>
      <c r="R4" s="50"/>
      <c r="S4" s="51"/>
    </row>
    <row r="5" spans="3:19" x14ac:dyDescent="0.25">
      <c r="N5" s="3" t="s">
        <v>130</v>
      </c>
      <c r="O5" s="50"/>
      <c r="P5" s="50"/>
      <c r="Q5" s="50"/>
      <c r="R5" s="50"/>
      <c r="S5" s="51"/>
    </row>
    <row r="6" spans="3:19" ht="22.5" customHeight="1" x14ac:dyDescent="0.25">
      <c r="N6" s="3"/>
      <c r="O6" s="55" t="s">
        <v>131</v>
      </c>
      <c r="P6" s="50"/>
      <c r="Q6" s="50"/>
      <c r="R6" s="50"/>
      <c r="S6" s="51"/>
    </row>
    <row r="7" spans="3:19" ht="16.5" customHeight="1" x14ac:dyDescent="0.25">
      <c r="C7" s="98"/>
      <c r="D7" s="98"/>
      <c r="E7" s="98"/>
      <c r="I7" s="98"/>
      <c r="J7" s="98"/>
      <c r="K7" s="98"/>
      <c r="N7" s="3"/>
      <c r="O7" s="50" t="s">
        <v>132</v>
      </c>
      <c r="P7" s="50"/>
      <c r="Q7" s="50"/>
      <c r="R7" s="50"/>
      <c r="S7" s="51"/>
    </row>
    <row r="8" spans="3:19" x14ac:dyDescent="0.25">
      <c r="N8" s="3"/>
      <c r="O8" s="50" t="s">
        <v>133</v>
      </c>
      <c r="P8" s="50"/>
      <c r="Q8" s="50"/>
      <c r="R8" s="50"/>
      <c r="S8" s="51"/>
    </row>
    <row r="9" spans="3:19" ht="4.5" customHeight="1" x14ac:dyDescent="0.25">
      <c r="N9" s="3"/>
      <c r="O9" s="50"/>
      <c r="P9" s="50"/>
      <c r="Q9" s="50"/>
      <c r="R9" s="50"/>
      <c r="S9" s="51"/>
    </row>
    <row r="10" spans="3:19" ht="15" customHeight="1" x14ac:dyDescent="0.25">
      <c r="K10" s="30"/>
      <c r="N10" s="3"/>
      <c r="O10" s="50"/>
      <c r="P10" s="50"/>
      <c r="Q10" s="50"/>
      <c r="R10" s="50"/>
      <c r="S10" s="51"/>
    </row>
    <row r="11" spans="3:19" ht="15" customHeight="1" x14ac:dyDescent="0.25">
      <c r="N11" s="52" t="s">
        <v>134</v>
      </c>
      <c r="O11" s="50"/>
      <c r="P11" s="50"/>
      <c r="Q11" s="50"/>
      <c r="R11" s="50"/>
      <c r="S11" s="51"/>
    </row>
    <row r="12" spans="3:19" ht="15" customHeight="1" x14ac:dyDescent="0.25">
      <c r="N12" s="86" t="s">
        <v>135</v>
      </c>
      <c r="O12" s="50"/>
      <c r="P12" s="50"/>
      <c r="Q12" s="50"/>
      <c r="R12" s="50"/>
      <c r="S12" s="51"/>
    </row>
    <row r="13" spans="3:19" ht="15" customHeight="1" thickBot="1" x14ac:dyDescent="0.3">
      <c r="N13" s="5"/>
      <c r="O13" s="58"/>
      <c r="P13" s="58"/>
      <c r="Q13" s="58"/>
      <c r="R13" s="58"/>
      <c r="S13" s="59"/>
    </row>
    <row r="14" spans="3:19" ht="15" customHeight="1" x14ac:dyDescent="0.25"/>
    <row r="15" spans="3:19" ht="13.5" customHeight="1" x14ac:dyDescent="0.25"/>
    <row r="16" spans="3:19" ht="6" customHeight="1" x14ac:dyDescent="0.25"/>
    <row r="17" spans="2:12" x14ac:dyDescent="0.25">
      <c r="C17" s="98"/>
      <c r="D17" s="98"/>
      <c r="E17" s="98"/>
    </row>
    <row r="18" spans="2:12" x14ac:dyDescent="0.25">
      <c r="C18" s="98"/>
      <c r="D18" s="98"/>
      <c r="E18" s="98"/>
    </row>
    <row r="19" spans="2:12" x14ac:dyDescent="0.25">
      <c r="C19" s="98"/>
      <c r="D19" s="98"/>
      <c r="E19" s="98"/>
    </row>
    <row r="20" spans="2:12" x14ac:dyDescent="0.25"/>
    <row r="21" spans="2:12" ht="18.75" customHeight="1" x14ac:dyDescent="0.25"/>
    <row r="22" spans="2:12" x14ac:dyDescent="0.2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84"/>
    </row>
    <row r="23" spans="2:12" x14ac:dyDescent="0.2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84"/>
    </row>
    <row r="24" spans="2:12" ht="6.75" customHeight="1" x14ac:dyDescent="0.25"/>
    <row r="25" spans="2:12" x14ac:dyDescent="0.25"/>
    <row r="26" spans="2:12" x14ac:dyDescent="0.25">
      <c r="B26" s="98"/>
      <c r="C26" s="98"/>
      <c r="D26" s="98"/>
      <c r="E26" s="98"/>
      <c r="F26" s="98"/>
      <c r="G26" s="98"/>
      <c r="H26" s="98"/>
      <c r="I26" s="98"/>
      <c r="J26" s="98"/>
      <c r="K26" s="98"/>
    </row>
    <row r="27" spans="2:12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</row>
    <row r="28" spans="2:12" x14ac:dyDescent="0.25">
      <c r="B28" s="98"/>
      <c r="C28" s="98"/>
      <c r="D28" s="98"/>
      <c r="E28" s="98"/>
      <c r="F28" s="98"/>
      <c r="G28" s="98"/>
      <c r="H28" s="98"/>
      <c r="I28" s="98"/>
      <c r="J28" s="98"/>
      <c r="K28" s="98"/>
    </row>
    <row r="29" spans="2:12" x14ac:dyDescent="0.25">
      <c r="B29" s="98"/>
      <c r="C29" s="98"/>
      <c r="D29" s="98"/>
      <c r="E29" s="98"/>
      <c r="F29" s="98"/>
      <c r="G29" s="98"/>
      <c r="H29" s="98"/>
      <c r="I29" s="98"/>
      <c r="J29" s="98"/>
      <c r="K29" s="98"/>
    </row>
    <row r="30" spans="2:12" x14ac:dyDescent="0.25">
      <c r="C30" s="98"/>
      <c r="D30" s="98"/>
      <c r="E30" s="98"/>
      <c r="F30" s="98"/>
      <c r="G30" s="98"/>
      <c r="H30" s="98"/>
      <c r="I30" s="98"/>
      <c r="J30" s="98"/>
      <c r="K30" s="98"/>
    </row>
    <row r="31" spans="2:12" x14ac:dyDescent="0.25"/>
  </sheetData>
  <mergeCells count="8">
    <mergeCell ref="B26:K29"/>
    <mergeCell ref="C30:K30"/>
    <mergeCell ref="B22:K23"/>
    <mergeCell ref="C7:E7"/>
    <mergeCell ref="I7:K7"/>
    <mergeCell ref="C17:E17"/>
    <mergeCell ref="C18:E18"/>
    <mergeCell ref="C19:E19"/>
  </mergeCells>
  <pageMargins left="0.7" right="0.7" top="0.75" bottom="0.75" header="0.3" footer="0.3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zoomScale="90" zoomScaleNormal="90" workbookViewId="0">
      <selection activeCell="B3" sqref="B3"/>
    </sheetView>
  </sheetViews>
  <sheetFormatPr baseColWidth="10" defaultRowHeight="15" x14ac:dyDescent="0.25"/>
  <cols>
    <col min="2" max="3" width="15.5703125" bestFit="1" customWidth="1"/>
    <col min="6" max="6" width="17" bestFit="1" customWidth="1"/>
  </cols>
  <sheetData>
    <row r="2" spans="2:7" ht="15.75" thickBot="1" x14ac:dyDescent="0.3"/>
    <row r="3" spans="2:7" x14ac:dyDescent="0.25">
      <c r="B3" s="45" t="s">
        <v>45</v>
      </c>
      <c r="C3" s="46"/>
      <c r="D3" s="47"/>
      <c r="E3" s="47"/>
      <c r="F3" s="47"/>
      <c r="G3" s="48"/>
    </row>
    <row r="4" spans="2:7" x14ac:dyDescent="0.25">
      <c r="B4" s="3"/>
      <c r="C4" s="49"/>
      <c r="D4" s="50"/>
      <c r="E4" s="50"/>
      <c r="F4" s="50"/>
      <c r="G4" s="51"/>
    </row>
    <row r="5" spans="2:7" x14ac:dyDescent="0.25">
      <c r="B5" s="3" t="s">
        <v>54</v>
      </c>
      <c r="C5" s="50"/>
      <c r="D5" s="50"/>
      <c r="E5" s="50"/>
      <c r="F5" s="50"/>
      <c r="G5" s="51"/>
    </row>
    <row r="6" spans="2:7" x14ac:dyDescent="0.25">
      <c r="B6" s="3"/>
      <c r="C6" s="50"/>
      <c r="D6" s="50"/>
      <c r="E6" s="50"/>
      <c r="F6" s="50"/>
      <c r="G6" s="51"/>
    </row>
    <row r="7" spans="2:7" x14ac:dyDescent="0.25">
      <c r="B7" s="3" t="s">
        <v>46</v>
      </c>
      <c r="C7" s="50"/>
      <c r="D7" s="50"/>
      <c r="E7" s="50"/>
      <c r="F7" s="50"/>
      <c r="G7" s="51"/>
    </row>
    <row r="8" spans="2:7" x14ac:dyDescent="0.25">
      <c r="B8" s="3"/>
      <c r="C8" s="50"/>
      <c r="D8" s="50"/>
      <c r="E8" s="50"/>
      <c r="F8" s="50"/>
      <c r="G8" s="51"/>
    </row>
    <row r="9" spans="2:7" x14ac:dyDescent="0.25">
      <c r="B9" s="52" t="s">
        <v>50</v>
      </c>
      <c r="C9" s="50"/>
      <c r="D9" s="50"/>
      <c r="E9" s="50"/>
      <c r="F9" s="50"/>
      <c r="G9" s="51"/>
    </row>
    <row r="10" spans="2:7" x14ac:dyDescent="0.25">
      <c r="B10" s="3" t="s">
        <v>47</v>
      </c>
      <c r="C10" s="50"/>
      <c r="D10" s="50"/>
      <c r="E10" s="50"/>
      <c r="F10" s="50"/>
      <c r="G10" s="51"/>
    </row>
    <row r="11" spans="2:7" x14ac:dyDescent="0.25">
      <c r="B11" s="3"/>
      <c r="C11" s="50"/>
      <c r="D11" s="50"/>
      <c r="E11" s="50"/>
      <c r="F11" s="50"/>
      <c r="G11" s="51"/>
    </row>
    <row r="12" spans="2:7" x14ac:dyDescent="0.25">
      <c r="B12" s="52" t="s">
        <v>51</v>
      </c>
      <c r="C12" s="50"/>
      <c r="D12" s="50"/>
      <c r="E12" s="50"/>
      <c r="F12" s="50"/>
      <c r="G12" s="51"/>
    </row>
    <row r="13" spans="2:7" x14ac:dyDescent="0.25">
      <c r="B13" s="3" t="s">
        <v>52</v>
      </c>
      <c r="C13" s="50"/>
      <c r="D13" s="50"/>
      <c r="E13" s="50"/>
      <c r="F13" s="50"/>
      <c r="G13" s="51"/>
    </row>
    <row r="14" spans="2:7" x14ac:dyDescent="0.25">
      <c r="B14" s="3" t="s">
        <v>53</v>
      </c>
      <c r="C14" s="50"/>
      <c r="D14" s="50"/>
      <c r="E14" s="50"/>
      <c r="F14" s="50"/>
      <c r="G14" s="51"/>
    </row>
    <row r="15" spans="2:7" x14ac:dyDescent="0.25">
      <c r="B15" s="3"/>
      <c r="C15" s="50"/>
      <c r="D15" s="50"/>
      <c r="E15" s="50"/>
      <c r="F15" s="50"/>
      <c r="G15" s="51"/>
    </row>
    <row r="16" spans="2:7" x14ac:dyDescent="0.25">
      <c r="B16" s="52" t="s">
        <v>49</v>
      </c>
      <c r="C16" s="50"/>
      <c r="D16" s="50"/>
      <c r="E16" s="50"/>
      <c r="F16" s="50"/>
      <c r="G16" s="51"/>
    </row>
    <row r="17" spans="2:7" x14ac:dyDescent="0.25">
      <c r="B17" s="3" t="s">
        <v>48</v>
      </c>
      <c r="C17" s="50"/>
      <c r="D17" s="50"/>
      <c r="E17" s="50"/>
      <c r="F17" s="50"/>
      <c r="G17" s="51"/>
    </row>
    <row r="18" spans="2:7" x14ac:dyDescent="0.25">
      <c r="B18" s="3"/>
      <c r="C18" s="50"/>
      <c r="D18" s="50"/>
      <c r="E18" s="50"/>
      <c r="F18" s="50"/>
      <c r="G18" s="51"/>
    </row>
    <row r="19" spans="2:7" x14ac:dyDescent="0.25">
      <c r="B19" s="3" t="s">
        <v>73</v>
      </c>
      <c r="C19" s="50"/>
      <c r="D19" s="50"/>
      <c r="E19" s="50"/>
      <c r="F19" s="50"/>
      <c r="G19" s="51"/>
    </row>
    <row r="20" spans="2:7" x14ac:dyDescent="0.25">
      <c r="B20" s="3"/>
      <c r="C20" s="50"/>
      <c r="D20" s="50"/>
      <c r="E20" s="50"/>
      <c r="F20" s="50"/>
      <c r="G20" s="51"/>
    </row>
    <row r="21" spans="2:7" x14ac:dyDescent="0.25">
      <c r="B21" s="53">
        <v>0.55972222222222223</v>
      </c>
      <c r="C21" s="50"/>
      <c r="D21" s="50" t="s">
        <v>74</v>
      </c>
      <c r="E21" s="50"/>
      <c r="F21" s="50"/>
      <c r="G21" s="51"/>
    </row>
    <row r="22" spans="2:7" x14ac:dyDescent="0.25">
      <c r="B22" s="53">
        <v>0.61805555555555558</v>
      </c>
      <c r="C22" s="50"/>
      <c r="D22" s="54">
        <f>B22-B21</f>
        <v>5.8333333333333348E-2</v>
      </c>
      <c r="E22" s="50"/>
      <c r="F22" s="50"/>
      <c r="G22" s="51"/>
    </row>
    <row r="23" spans="2:7" x14ac:dyDescent="0.25">
      <c r="B23" s="3"/>
      <c r="C23" s="50"/>
      <c r="D23" s="50"/>
      <c r="E23" s="50"/>
      <c r="F23" s="50"/>
      <c r="G23" s="51"/>
    </row>
    <row r="24" spans="2:7" x14ac:dyDescent="0.25">
      <c r="B24" s="3" t="s">
        <v>75</v>
      </c>
      <c r="C24" s="50"/>
      <c r="D24" s="50"/>
      <c r="E24" s="50"/>
      <c r="F24" s="50"/>
      <c r="G24" s="51"/>
    </row>
    <row r="25" spans="2:7" x14ac:dyDescent="0.25">
      <c r="B25" s="3"/>
      <c r="C25" s="50"/>
      <c r="D25" s="55" t="s">
        <v>76</v>
      </c>
      <c r="E25" s="50"/>
      <c r="F25" s="50"/>
      <c r="G25" s="51"/>
    </row>
    <row r="26" spans="2:7" x14ac:dyDescent="0.25">
      <c r="B26" s="53">
        <v>0.20833333333333334</v>
      </c>
      <c r="C26" s="50"/>
      <c r="D26" s="50"/>
      <c r="E26" s="50"/>
      <c r="F26" s="50"/>
      <c r="G26" s="51"/>
    </row>
    <row r="27" spans="2:7" x14ac:dyDescent="0.25">
      <c r="B27" s="53">
        <v>0.83333333333333337</v>
      </c>
      <c r="C27" s="50"/>
      <c r="D27" s="29">
        <f>B26+B27</f>
        <v>1.0416666666666667</v>
      </c>
      <c r="E27" s="56" t="s">
        <v>62</v>
      </c>
      <c r="F27" s="43">
        <f>D26+D27</f>
        <v>1.0416666666666667</v>
      </c>
      <c r="G27" s="51"/>
    </row>
    <row r="28" spans="2:7" x14ac:dyDescent="0.25">
      <c r="B28" s="3"/>
      <c r="C28" s="50"/>
      <c r="D28" s="50"/>
      <c r="E28" s="50"/>
      <c r="F28" s="50"/>
      <c r="G28" s="51"/>
    </row>
    <row r="29" spans="2:7" x14ac:dyDescent="0.25">
      <c r="B29" s="3" t="s">
        <v>77</v>
      </c>
      <c r="C29" s="50"/>
      <c r="D29" s="50"/>
      <c r="E29" s="50"/>
      <c r="F29" s="50"/>
      <c r="G29" s="51"/>
    </row>
    <row r="30" spans="2:7" x14ac:dyDescent="0.25">
      <c r="B30" s="3"/>
      <c r="C30" s="50"/>
      <c r="D30" s="50"/>
      <c r="E30" s="50"/>
      <c r="F30" s="50"/>
      <c r="G30" s="51"/>
    </row>
    <row r="31" spans="2:7" x14ac:dyDescent="0.25">
      <c r="B31" s="3"/>
      <c r="C31" s="54">
        <f>B27+B26</f>
        <v>1.0416666666666667</v>
      </c>
      <c r="D31" s="56" t="s">
        <v>62</v>
      </c>
      <c r="E31" s="57">
        <f>B27+B26</f>
        <v>1.0416666666666667</v>
      </c>
      <c r="F31" s="50"/>
      <c r="G31" s="51"/>
    </row>
    <row r="32" spans="2:7" x14ac:dyDescent="0.25">
      <c r="B32" s="3"/>
      <c r="C32" s="50"/>
      <c r="D32" s="50"/>
      <c r="E32" s="50"/>
      <c r="F32" s="50"/>
      <c r="G32" s="51"/>
    </row>
    <row r="33" spans="2:7" x14ac:dyDescent="0.25">
      <c r="B33" s="3" t="s">
        <v>83</v>
      </c>
      <c r="C33" s="50"/>
      <c r="D33" s="50"/>
      <c r="E33" s="50"/>
      <c r="F33" s="50"/>
      <c r="G33" s="51"/>
    </row>
    <row r="34" spans="2:7" x14ac:dyDescent="0.25">
      <c r="B34" s="3"/>
      <c r="C34" s="50"/>
      <c r="D34" s="50"/>
      <c r="E34" s="50"/>
      <c r="F34" s="50"/>
      <c r="G34" s="51"/>
    </row>
    <row r="35" spans="2:7" x14ac:dyDescent="0.25">
      <c r="B35" s="3">
        <v>2022</v>
      </c>
      <c r="C35" s="50"/>
      <c r="D35" s="50" t="str">
        <f>IF(B35&gt;1000,"El valor es mayor que 1000", "El valor es menor que es 1000")</f>
        <v>El valor es mayor que 1000</v>
      </c>
      <c r="E35" s="50"/>
      <c r="F35" s="50"/>
      <c r="G35" s="51"/>
    </row>
    <row r="36" spans="2:7" x14ac:dyDescent="0.25">
      <c r="B36" s="3"/>
      <c r="C36" s="50"/>
      <c r="D36" s="50"/>
      <c r="E36" s="50"/>
      <c r="F36" s="50"/>
      <c r="G36" s="51"/>
    </row>
    <row r="37" spans="2:7" x14ac:dyDescent="0.25">
      <c r="B37" s="52" t="s">
        <v>84</v>
      </c>
      <c r="C37" s="50"/>
      <c r="D37" s="50"/>
      <c r="E37" s="50"/>
      <c r="F37" s="50"/>
      <c r="G37" s="51"/>
    </row>
    <row r="38" spans="2:7" ht="15.75" thickBot="1" x14ac:dyDescent="0.3">
      <c r="B38" s="5"/>
      <c r="C38" s="58"/>
      <c r="D38" s="58"/>
      <c r="E38" s="58"/>
      <c r="F38" s="58"/>
      <c r="G38" s="59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8"/>
  <sheetViews>
    <sheetView zoomScale="90" zoomScaleNormal="90" workbookViewId="0">
      <selection activeCell="G3" sqref="G3"/>
    </sheetView>
  </sheetViews>
  <sheetFormatPr baseColWidth="10" defaultRowHeight="15" x14ac:dyDescent="0.25"/>
  <cols>
    <col min="2" max="2" width="24.85546875" bestFit="1" customWidth="1"/>
    <col min="3" max="3" width="33.140625" bestFit="1" customWidth="1"/>
  </cols>
  <sheetData>
    <row r="1" spans="2:14" ht="15.75" thickBot="1" x14ac:dyDescent="0.3"/>
    <row r="2" spans="2:14" ht="15.75" thickBot="1" x14ac:dyDescent="0.3">
      <c r="B2" s="8" t="s">
        <v>1</v>
      </c>
      <c r="C2" s="9" t="s">
        <v>17</v>
      </c>
      <c r="E2" s="23" t="s">
        <v>55</v>
      </c>
    </row>
    <row r="3" spans="2:14" x14ac:dyDescent="0.25">
      <c r="B3" s="3" t="s">
        <v>15</v>
      </c>
      <c r="C3" s="4">
        <v>44711</v>
      </c>
      <c r="E3" s="24">
        <v>44711</v>
      </c>
      <c r="G3" s="60" t="s">
        <v>45</v>
      </c>
      <c r="H3" s="47"/>
      <c r="I3" s="47"/>
      <c r="J3" s="47"/>
      <c r="K3" s="47"/>
      <c r="L3" s="47"/>
      <c r="M3" s="47"/>
      <c r="N3" s="48"/>
    </row>
    <row r="4" spans="2:14" ht="15.75" thickBot="1" x14ac:dyDescent="0.3">
      <c r="B4" s="5" t="s">
        <v>16</v>
      </c>
      <c r="C4" s="6">
        <v>44711.889583333301</v>
      </c>
      <c r="D4" s="26" t="s">
        <v>60</v>
      </c>
      <c r="E4" s="25" t="s">
        <v>59</v>
      </c>
      <c r="G4" s="3"/>
      <c r="H4" s="50"/>
      <c r="I4" s="50"/>
      <c r="J4" s="50"/>
      <c r="K4" s="50"/>
      <c r="L4" s="50"/>
      <c r="M4" s="50"/>
      <c r="N4" s="51"/>
    </row>
    <row r="5" spans="2:14" x14ac:dyDescent="0.25">
      <c r="G5" s="3" t="s">
        <v>56</v>
      </c>
      <c r="H5" s="50"/>
      <c r="I5" s="50"/>
      <c r="J5" s="50"/>
      <c r="K5" s="50"/>
      <c r="L5" s="50"/>
      <c r="M5" s="50"/>
      <c r="N5" s="51"/>
    </row>
    <row r="6" spans="2:14" ht="15.75" thickBot="1" x14ac:dyDescent="0.3">
      <c r="G6" s="3"/>
      <c r="H6" s="55" t="s">
        <v>58</v>
      </c>
      <c r="I6" s="50"/>
      <c r="J6" s="50"/>
      <c r="K6" s="50"/>
      <c r="L6" s="50"/>
      <c r="M6" s="50"/>
      <c r="N6" s="51"/>
    </row>
    <row r="7" spans="2:14" x14ac:dyDescent="0.25">
      <c r="B7" s="8" t="s">
        <v>1</v>
      </c>
      <c r="C7" s="9" t="s">
        <v>0</v>
      </c>
      <c r="G7" s="3"/>
      <c r="H7" s="50" t="s">
        <v>57</v>
      </c>
      <c r="I7" s="50"/>
      <c r="J7" s="50"/>
      <c r="K7" s="50"/>
      <c r="L7" s="50"/>
      <c r="M7" s="50"/>
      <c r="N7" s="51"/>
    </row>
    <row r="8" spans="2:14" x14ac:dyDescent="0.25">
      <c r="B8" s="3" t="s">
        <v>3</v>
      </c>
      <c r="C8" s="7">
        <v>44241</v>
      </c>
      <c r="G8" s="3"/>
      <c r="H8" s="50"/>
      <c r="I8" s="50"/>
      <c r="J8" s="50"/>
      <c r="K8" s="50"/>
      <c r="L8" s="50"/>
      <c r="M8" s="50"/>
      <c r="N8" s="51"/>
    </row>
    <row r="9" spans="2:14" x14ac:dyDescent="0.25">
      <c r="B9" s="3" t="s">
        <v>4</v>
      </c>
      <c r="C9" s="31">
        <v>44241</v>
      </c>
      <c r="G9" s="3"/>
      <c r="H9" s="50"/>
      <c r="I9" s="27">
        <v>1</v>
      </c>
      <c r="J9" s="56" t="s">
        <v>62</v>
      </c>
      <c r="K9" s="28">
        <v>1</v>
      </c>
      <c r="L9" s="50"/>
      <c r="M9" s="50"/>
      <c r="N9" s="51"/>
    </row>
    <row r="10" spans="2:14" x14ac:dyDescent="0.25">
      <c r="B10" s="3" t="s">
        <v>5</v>
      </c>
      <c r="C10" s="32">
        <v>44241</v>
      </c>
      <c r="D10" s="23" t="s">
        <v>69</v>
      </c>
      <c r="G10" s="3"/>
      <c r="H10" s="50"/>
      <c r="I10" s="50"/>
      <c r="J10" s="50"/>
      <c r="K10" s="50"/>
      <c r="L10" s="50"/>
      <c r="M10" s="50"/>
      <c r="N10" s="51"/>
    </row>
    <row r="11" spans="2:14" x14ac:dyDescent="0.25">
      <c r="B11" s="3" t="s">
        <v>6</v>
      </c>
      <c r="C11" s="33">
        <v>44241</v>
      </c>
      <c r="D11" s="23" t="s">
        <v>68</v>
      </c>
      <c r="G11" s="3"/>
      <c r="H11" s="55" t="s">
        <v>61</v>
      </c>
      <c r="I11" s="50"/>
      <c r="J11" s="50"/>
      <c r="K11" s="50"/>
      <c r="L11" s="50"/>
      <c r="M11" s="50"/>
      <c r="N11" s="51"/>
    </row>
    <row r="12" spans="2:14" x14ac:dyDescent="0.25">
      <c r="B12" s="3" t="s">
        <v>7</v>
      </c>
      <c r="C12" s="34">
        <v>44241</v>
      </c>
      <c r="D12" s="23" t="s">
        <v>70</v>
      </c>
      <c r="G12" s="3"/>
      <c r="H12" s="50"/>
      <c r="I12" s="50"/>
      <c r="J12" s="50"/>
      <c r="K12" s="50"/>
      <c r="L12" s="50"/>
      <c r="M12" s="50"/>
      <c r="N12" s="51"/>
    </row>
    <row r="13" spans="2:14" x14ac:dyDescent="0.25">
      <c r="B13" s="3" t="s">
        <v>8</v>
      </c>
      <c r="C13" s="35">
        <v>44241</v>
      </c>
      <c r="G13" s="3"/>
      <c r="H13" s="50"/>
      <c r="I13" s="14">
        <v>0.75</v>
      </c>
      <c r="J13" s="56" t="s">
        <v>62</v>
      </c>
      <c r="K13" s="29">
        <v>0.75</v>
      </c>
      <c r="L13" s="50"/>
      <c r="M13" s="50"/>
      <c r="N13" s="51"/>
    </row>
    <row r="14" spans="2:14" x14ac:dyDescent="0.25">
      <c r="B14" s="3" t="s">
        <v>9</v>
      </c>
      <c r="C14" s="36">
        <v>44241</v>
      </c>
      <c r="G14" s="3"/>
      <c r="H14" s="50"/>
      <c r="I14" s="50"/>
      <c r="J14" s="50"/>
      <c r="K14" s="50"/>
      <c r="L14" s="50"/>
      <c r="M14" s="50"/>
      <c r="N14" s="51"/>
    </row>
    <row r="15" spans="2:14" x14ac:dyDescent="0.25">
      <c r="B15" s="3" t="s">
        <v>10</v>
      </c>
      <c r="C15" s="37">
        <v>44241</v>
      </c>
      <c r="G15" s="3"/>
      <c r="H15" s="55" t="s">
        <v>63</v>
      </c>
      <c r="I15" s="50"/>
      <c r="J15" s="50"/>
      <c r="K15" s="50"/>
      <c r="L15" s="50"/>
      <c r="M15" s="50"/>
      <c r="N15" s="51"/>
    </row>
    <row r="16" spans="2:14" x14ac:dyDescent="0.25">
      <c r="B16" s="3" t="s">
        <v>13</v>
      </c>
      <c r="C16" s="38">
        <v>44241</v>
      </c>
      <c r="G16" s="3"/>
      <c r="H16" s="50" t="s">
        <v>64</v>
      </c>
      <c r="I16" s="50"/>
      <c r="J16" s="50"/>
      <c r="K16" s="50"/>
      <c r="L16" s="50"/>
      <c r="M16" s="50"/>
      <c r="N16" s="51"/>
    </row>
    <row r="17" spans="2:14" x14ac:dyDescent="0.25">
      <c r="B17" s="3" t="s">
        <v>12</v>
      </c>
      <c r="C17" s="39">
        <v>44241</v>
      </c>
      <c r="G17" s="3"/>
      <c r="H17" s="50"/>
      <c r="I17" s="50"/>
      <c r="J17" s="50"/>
      <c r="K17" s="50"/>
      <c r="L17" s="50"/>
      <c r="M17" s="50"/>
      <c r="N17" s="51"/>
    </row>
    <row r="18" spans="2:14" x14ac:dyDescent="0.25">
      <c r="B18" s="3" t="s">
        <v>11</v>
      </c>
      <c r="C18" s="40">
        <v>44241</v>
      </c>
      <c r="G18" s="3"/>
      <c r="H18" s="50" t="s">
        <v>65</v>
      </c>
      <c r="I18" s="50"/>
      <c r="J18" s="50"/>
      <c r="K18" s="50"/>
      <c r="L18" s="50"/>
      <c r="M18" s="50"/>
      <c r="N18" s="51"/>
    </row>
    <row r="19" spans="2:14" ht="15.75" thickBot="1" x14ac:dyDescent="0.3">
      <c r="B19" s="5" t="s">
        <v>2</v>
      </c>
      <c r="C19" s="41">
        <v>44241</v>
      </c>
      <c r="D19" s="23"/>
      <c r="G19" s="3"/>
      <c r="H19" s="61" t="s">
        <v>67</v>
      </c>
      <c r="I19" s="50"/>
      <c r="J19" s="50"/>
      <c r="K19" s="50"/>
      <c r="L19" s="50"/>
      <c r="M19" s="50"/>
      <c r="N19" s="51"/>
    </row>
    <row r="20" spans="2:14" x14ac:dyDescent="0.25">
      <c r="G20" s="3"/>
      <c r="H20" s="61" t="s">
        <v>66</v>
      </c>
      <c r="I20" s="50"/>
      <c r="J20" s="50"/>
      <c r="K20" s="50"/>
      <c r="L20" s="50"/>
      <c r="M20" s="50"/>
      <c r="N20" s="51"/>
    </row>
    <row r="21" spans="2:14" ht="15.75" thickBot="1" x14ac:dyDescent="0.3">
      <c r="G21" s="3"/>
      <c r="H21" s="50" t="s">
        <v>71</v>
      </c>
      <c r="I21" s="50"/>
      <c r="J21" s="50"/>
      <c r="K21" s="50"/>
      <c r="L21" s="50"/>
      <c r="M21" s="50"/>
      <c r="N21" s="51"/>
    </row>
    <row r="22" spans="2:14" x14ac:dyDescent="0.25">
      <c r="B22" s="8" t="s">
        <v>1</v>
      </c>
      <c r="C22" s="9" t="s">
        <v>14</v>
      </c>
      <c r="G22" s="3"/>
      <c r="H22" s="50"/>
      <c r="I22" s="50"/>
      <c r="J22" s="50"/>
      <c r="K22" s="50"/>
      <c r="L22" s="50"/>
      <c r="M22" s="50"/>
      <c r="N22" s="51"/>
    </row>
    <row r="23" spans="2:14" x14ac:dyDescent="0.25">
      <c r="B23" s="3" t="s">
        <v>18</v>
      </c>
      <c r="C23" s="11">
        <v>44241.559027777781</v>
      </c>
      <c r="G23" s="3"/>
      <c r="H23" s="55" t="s">
        <v>72</v>
      </c>
      <c r="I23" s="50"/>
      <c r="J23" s="50"/>
      <c r="K23" s="50"/>
      <c r="L23" s="50"/>
      <c r="M23" s="50"/>
      <c r="N23" s="51"/>
    </row>
    <row r="24" spans="2:14" x14ac:dyDescent="0.25">
      <c r="B24" s="3" t="s">
        <v>21</v>
      </c>
      <c r="C24" s="42">
        <v>44241.559027777781</v>
      </c>
      <c r="G24" s="3"/>
      <c r="H24" s="50"/>
      <c r="I24" s="50"/>
      <c r="J24" s="50"/>
      <c r="K24" s="50"/>
      <c r="L24" s="50"/>
      <c r="M24" s="50"/>
      <c r="N24" s="51"/>
    </row>
    <row r="25" spans="2:14" x14ac:dyDescent="0.25">
      <c r="B25" s="3" t="s">
        <v>19</v>
      </c>
      <c r="C25" s="22">
        <v>44241.559027777781</v>
      </c>
      <c r="G25" s="3"/>
      <c r="H25" s="50"/>
      <c r="I25" s="50"/>
      <c r="J25" s="50"/>
      <c r="K25" s="50"/>
      <c r="L25" s="50"/>
      <c r="M25" s="50"/>
      <c r="N25" s="51"/>
    </row>
    <row r="26" spans="2:14" ht="15.75" thickBot="1" x14ac:dyDescent="0.3">
      <c r="B26" s="5" t="s">
        <v>20</v>
      </c>
      <c r="C26" s="10">
        <v>44241.559027777781</v>
      </c>
      <c r="G26" s="3"/>
      <c r="H26" s="50"/>
      <c r="I26" s="50"/>
      <c r="J26" s="50"/>
      <c r="K26" s="50"/>
      <c r="L26" s="50"/>
      <c r="M26" s="50"/>
      <c r="N26" s="51"/>
    </row>
    <row r="27" spans="2:14" x14ac:dyDescent="0.25">
      <c r="G27" s="3"/>
      <c r="H27" s="50"/>
      <c r="I27" s="50"/>
      <c r="J27" s="50"/>
      <c r="K27" s="50"/>
      <c r="L27" s="50"/>
      <c r="M27" s="50"/>
      <c r="N27" s="51"/>
    </row>
    <row r="28" spans="2:14" ht="15.75" thickBot="1" x14ac:dyDescent="0.3">
      <c r="G28" s="5"/>
      <c r="H28" s="58"/>
      <c r="I28" s="58"/>
      <c r="J28" s="58"/>
      <c r="K28" s="58"/>
      <c r="L28" s="58"/>
      <c r="M28" s="58"/>
      <c r="N28" s="59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90" zoomScaleNormal="90" workbookViewId="0">
      <selection activeCell="G2" sqref="G2"/>
    </sheetView>
  </sheetViews>
  <sheetFormatPr baseColWidth="10" defaultRowHeight="15" x14ac:dyDescent="0.25"/>
  <cols>
    <col min="2" max="2" width="11.85546875" bestFit="1" customWidth="1"/>
    <col min="3" max="3" width="12.140625" bestFit="1" customWidth="1"/>
    <col min="4" max="4" width="20.7109375" bestFit="1" customWidth="1"/>
    <col min="7" max="16384" width="11.42578125" style="44"/>
  </cols>
  <sheetData>
    <row r="1" spans="1:13" customFormat="1" ht="15.75" thickBot="1" x14ac:dyDescent="0.3">
      <c r="A1" t="s">
        <v>17</v>
      </c>
      <c r="B1" t="s">
        <v>22</v>
      </c>
      <c r="C1" t="s">
        <v>23</v>
      </c>
      <c r="D1" t="s">
        <v>24</v>
      </c>
      <c r="E1" t="s">
        <v>25</v>
      </c>
    </row>
    <row r="2" spans="1:13" customFormat="1" x14ac:dyDescent="0.25">
      <c r="A2" s="1">
        <v>5.6250000000000001E-2</v>
      </c>
      <c r="B2" s="2">
        <f>ROUND(A2,3)</f>
        <v>5.6000000000000001E-2</v>
      </c>
      <c r="C2" s="1">
        <f>MROUND(A2,"00:10")</f>
        <v>5.5555555555555552E-2</v>
      </c>
      <c r="D2" s="1">
        <f>_xlfn.CEILING.MATH(A2,"00:10")</f>
        <v>6.25E-2</v>
      </c>
      <c r="G2" s="60" t="s">
        <v>45</v>
      </c>
      <c r="H2" s="47"/>
      <c r="I2" s="47"/>
      <c r="J2" s="47"/>
      <c r="K2" s="47"/>
      <c r="L2" s="47"/>
      <c r="M2" s="48"/>
    </row>
    <row r="3" spans="1:13" customFormat="1" x14ac:dyDescent="0.25">
      <c r="A3" s="1">
        <v>4.1666666666666664E-2</v>
      </c>
      <c r="B3" s="2">
        <f t="shared" ref="B3:B6" si="0">ROUND(A3,3)</f>
        <v>4.2000000000000003E-2</v>
      </c>
      <c r="C3" s="1">
        <f t="shared" ref="C3:C6" si="1">MROUND(A3,"00:10")</f>
        <v>4.1666666666666664E-2</v>
      </c>
      <c r="D3" s="1">
        <f t="shared" ref="D3:D6" si="2">_xlfn.CEILING.MATH(A3,"00:10")</f>
        <v>4.1666666666666664E-2</v>
      </c>
      <c r="G3" s="3"/>
      <c r="H3" s="50"/>
      <c r="I3" s="50"/>
      <c r="J3" s="50"/>
      <c r="K3" s="50"/>
      <c r="L3" s="50"/>
      <c r="M3" s="51"/>
    </row>
    <row r="4" spans="1:13" x14ac:dyDescent="0.25">
      <c r="A4" s="1">
        <v>8.2638888888888887E-2</v>
      </c>
      <c r="B4" s="2">
        <f t="shared" si="0"/>
        <v>8.3000000000000004E-2</v>
      </c>
      <c r="C4" s="1">
        <f t="shared" si="1"/>
        <v>8.3333333333333329E-2</v>
      </c>
      <c r="D4" s="1">
        <f t="shared" si="2"/>
        <v>8.3333333333333329E-2</v>
      </c>
      <c r="G4" s="62" t="s">
        <v>78</v>
      </c>
      <c r="H4" s="63"/>
      <c r="I4" s="63"/>
      <c r="J4" s="63"/>
      <c r="K4" s="63"/>
      <c r="L4" s="63"/>
      <c r="M4" s="64"/>
    </row>
    <row r="5" spans="1:13" x14ac:dyDescent="0.25">
      <c r="A5" s="1">
        <v>5.2777777777777778E-2</v>
      </c>
      <c r="B5" s="2">
        <f t="shared" si="0"/>
        <v>5.2999999999999999E-2</v>
      </c>
      <c r="C5" s="1">
        <f t="shared" si="1"/>
        <v>5.5555555555555552E-2</v>
      </c>
      <c r="D5" s="1">
        <f t="shared" si="2"/>
        <v>5.5555555555555552E-2</v>
      </c>
      <c r="G5" s="62"/>
      <c r="H5" s="65" t="s">
        <v>82</v>
      </c>
      <c r="I5" s="63"/>
      <c r="J5" s="63"/>
      <c r="K5" s="63"/>
      <c r="L5" s="63"/>
      <c r="M5" s="64"/>
    </row>
    <row r="6" spans="1:13" x14ac:dyDescent="0.25">
      <c r="A6" s="1">
        <v>1.1111111111111112E-2</v>
      </c>
      <c r="B6" s="2">
        <f t="shared" si="0"/>
        <v>1.0999999999999999E-2</v>
      </c>
      <c r="C6" s="1">
        <f t="shared" si="1"/>
        <v>1.3888888888888888E-2</v>
      </c>
      <c r="D6" s="1">
        <f t="shared" si="2"/>
        <v>1.3888888888888888E-2</v>
      </c>
      <c r="G6" s="62"/>
      <c r="H6" s="63" t="s">
        <v>79</v>
      </c>
      <c r="I6" s="63"/>
      <c r="J6" s="63"/>
      <c r="K6" s="63"/>
      <c r="L6" s="63"/>
      <c r="M6" s="64"/>
    </row>
    <row r="7" spans="1:13" x14ac:dyDescent="0.25">
      <c r="G7" s="62"/>
      <c r="H7" s="63"/>
      <c r="I7" s="63"/>
      <c r="J7" s="63"/>
      <c r="K7" s="63"/>
      <c r="L7" s="63"/>
      <c r="M7" s="64"/>
    </row>
    <row r="8" spans="1:13" x14ac:dyDescent="0.25">
      <c r="G8" s="62"/>
      <c r="H8" s="65" t="s">
        <v>80</v>
      </c>
      <c r="I8" s="63"/>
      <c r="J8" s="63"/>
      <c r="K8" s="63"/>
      <c r="L8" s="63"/>
      <c r="M8" s="64"/>
    </row>
    <row r="9" spans="1:13" x14ac:dyDescent="0.25">
      <c r="G9" s="62"/>
      <c r="H9" s="65" t="s">
        <v>81</v>
      </c>
      <c r="I9" s="63"/>
      <c r="J9" s="63"/>
      <c r="K9" s="63"/>
      <c r="L9" s="63"/>
      <c r="M9" s="64"/>
    </row>
    <row r="10" spans="1:13" ht="15.75" thickBot="1" x14ac:dyDescent="0.3">
      <c r="G10" s="66"/>
      <c r="H10" s="67"/>
      <c r="I10" s="67"/>
      <c r="J10" s="67"/>
      <c r="K10" s="67"/>
      <c r="L10" s="67"/>
      <c r="M10" s="6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RowHeight="15" x14ac:dyDescent="0.25"/>
  <cols>
    <col min="1" max="1" width="12.85546875" customWidth="1"/>
    <col min="2" max="2" width="16" style="12" customWidth="1"/>
    <col min="3" max="3" width="13.5703125" customWidth="1"/>
    <col min="4" max="4" width="16" style="12" customWidth="1"/>
    <col min="7" max="7" width="22.42578125" style="2" customWidth="1"/>
  </cols>
  <sheetData>
    <row r="1" spans="1:8" x14ac:dyDescent="0.25">
      <c r="A1" s="19" t="s">
        <v>44</v>
      </c>
      <c r="B1" s="18" t="s">
        <v>41</v>
      </c>
      <c r="C1" s="19" t="s">
        <v>40</v>
      </c>
      <c r="D1" s="18" t="s">
        <v>43</v>
      </c>
      <c r="F1" s="17" t="s">
        <v>42</v>
      </c>
      <c r="G1" s="16"/>
    </row>
    <row r="2" spans="1:8" x14ac:dyDescent="0.25">
      <c r="A2" s="15" t="s">
        <v>36</v>
      </c>
      <c r="B2" s="13" t="s">
        <v>35</v>
      </c>
      <c r="C2" s="14">
        <v>8.1999999999999993</v>
      </c>
      <c r="D2" s="13" t="str">
        <f t="shared" ref="D2:D17" si="0">IF(C2&lt;5,"No","Sí")</f>
        <v>Sí</v>
      </c>
      <c r="F2" s="17" t="s">
        <v>41</v>
      </c>
      <c r="G2" s="16"/>
    </row>
    <row r="3" spans="1:8" x14ac:dyDescent="0.25">
      <c r="A3" s="15" t="s">
        <v>39</v>
      </c>
      <c r="B3" s="13" t="s">
        <v>38</v>
      </c>
      <c r="C3" s="14">
        <v>8.9</v>
      </c>
      <c r="D3" s="13" t="str">
        <f t="shared" si="0"/>
        <v>Sí</v>
      </c>
      <c r="F3" t="s">
        <v>40</v>
      </c>
      <c r="H3" s="2"/>
    </row>
    <row r="4" spans="1:8" x14ac:dyDescent="0.25">
      <c r="A4" s="15" t="s">
        <v>34</v>
      </c>
      <c r="B4" s="13" t="s">
        <v>33</v>
      </c>
      <c r="C4" s="14">
        <v>6.5</v>
      </c>
      <c r="D4" s="13" t="str">
        <f t="shared" si="0"/>
        <v>Sí</v>
      </c>
    </row>
    <row r="5" spans="1:8" x14ac:dyDescent="0.25">
      <c r="A5" s="15" t="s">
        <v>30</v>
      </c>
      <c r="B5" s="13" t="s">
        <v>37</v>
      </c>
      <c r="C5" s="14">
        <v>7.1</v>
      </c>
      <c r="D5" s="13" t="str">
        <f t="shared" si="0"/>
        <v>Sí</v>
      </c>
    </row>
    <row r="6" spans="1:8" x14ac:dyDescent="0.25">
      <c r="A6" s="15" t="s">
        <v>29</v>
      </c>
      <c r="B6" s="13" t="s">
        <v>28</v>
      </c>
      <c r="C6" s="14">
        <v>9.3000000000000007</v>
      </c>
      <c r="D6" s="13" t="str">
        <f t="shared" si="0"/>
        <v>Sí</v>
      </c>
    </row>
    <row r="7" spans="1:8" x14ac:dyDescent="0.25">
      <c r="A7" s="15" t="s">
        <v>30</v>
      </c>
      <c r="B7" s="13" t="s">
        <v>28</v>
      </c>
      <c r="C7" s="14">
        <v>4.2</v>
      </c>
      <c r="D7" s="13" t="str">
        <f t="shared" si="0"/>
        <v>No</v>
      </c>
    </row>
    <row r="8" spans="1:8" x14ac:dyDescent="0.25">
      <c r="A8" s="15" t="s">
        <v>39</v>
      </c>
      <c r="B8" s="13" t="s">
        <v>38</v>
      </c>
      <c r="C8" s="14">
        <v>4.9000000000000004</v>
      </c>
      <c r="D8" s="13" t="str">
        <f t="shared" si="0"/>
        <v>No</v>
      </c>
    </row>
    <row r="9" spans="1:8" x14ac:dyDescent="0.25">
      <c r="A9" s="15" t="s">
        <v>32</v>
      </c>
      <c r="B9" s="13" t="s">
        <v>31</v>
      </c>
      <c r="C9" s="14">
        <v>5.5</v>
      </c>
      <c r="D9" s="13" t="str">
        <f t="shared" si="0"/>
        <v>Sí</v>
      </c>
    </row>
    <row r="10" spans="1:8" x14ac:dyDescent="0.25">
      <c r="A10" s="15" t="s">
        <v>30</v>
      </c>
      <c r="B10" s="13" t="s">
        <v>37</v>
      </c>
      <c r="C10" s="14">
        <v>9</v>
      </c>
      <c r="D10" s="13" t="str">
        <f t="shared" si="0"/>
        <v>Sí</v>
      </c>
    </row>
    <row r="11" spans="1:8" x14ac:dyDescent="0.25">
      <c r="A11" s="15" t="s">
        <v>36</v>
      </c>
      <c r="B11" s="13" t="s">
        <v>35</v>
      </c>
      <c r="C11" s="14">
        <v>6.2</v>
      </c>
      <c r="D11" s="13" t="str">
        <f t="shared" si="0"/>
        <v>Sí</v>
      </c>
    </row>
    <row r="12" spans="1:8" x14ac:dyDescent="0.25">
      <c r="A12" s="15" t="s">
        <v>27</v>
      </c>
      <c r="B12" s="13" t="s">
        <v>26</v>
      </c>
      <c r="C12" s="14">
        <v>9.1</v>
      </c>
      <c r="D12" s="13" t="str">
        <f t="shared" si="0"/>
        <v>Sí</v>
      </c>
    </row>
    <row r="13" spans="1:8" x14ac:dyDescent="0.25">
      <c r="A13" s="15" t="s">
        <v>34</v>
      </c>
      <c r="B13" s="13" t="s">
        <v>33</v>
      </c>
      <c r="C13" s="14">
        <v>9.3000000000000007</v>
      </c>
      <c r="D13" s="13" t="str">
        <f t="shared" si="0"/>
        <v>Sí</v>
      </c>
    </row>
    <row r="14" spans="1:8" x14ac:dyDescent="0.25">
      <c r="A14" s="15" t="s">
        <v>32</v>
      </c>
      <c r="B14" s="13" t="s">
        <v>31</v>
      </c>
      <c r="C14" s="14">
        <v>8.4</v>
      </c>
      <c r="D14" s="13" t="str">
        <f t="shared" si="0"/>
        <v>Sí</v>
      </c>
    </row>
    <row r="15" spans="1:8" x14ac:dyDescent="0.25">
      <c r="A15" s="15" t="s">
        <v>30</v>
      </c>
      <c r="B15" s="13" t="s">
        <v>28</v>
      </c>
      <c r="C15" s="14">
        <v>7</v>
      </c>
      <c r="D15" s="13" t="str">
        <f t="shared" si="0"/>
        <v>Sí</v>
      </c>
    </row>
    <row r="16" spans="1:8" x14ac:dyDescent="0.25">
      <c r="A16" s="15" t="s">
        <v>29</v>
      </c>
      <c r="B16" s="13" t="s">
        <v>28</v>
      </c>
      <c r="C16" s="14">
        <v>4.9000000000000004</v>
      </c>
      <c r="D16" s="13" t="str">
        <f t="shared" si="0"/>
        <v>No</v>
      </c>
    </row>
    <row r="17" spans="1:4" x14ac:dyDescent="0.25">
      <c r="A17" s="15" t="s">
        <v>27</v>
      </c>
      <c r="B17" s="13" t="s">
        <v>26</v>
      </c>
      <c r="C17" s="14">
        <v>6</v>
      </c>
      <c r="D17" s="13" t="str">
        <f t="shared" si="0"/>
        <v>Sí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Ingresos</vt:lpstr>
      <vt:lpstr>Costos</vt:lpstr>
      <vt:lpstr>Resumen</vt:lpstr>
      <vt:lpstr>Hoja4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Carlos Campos</cp:lastModifiedBy>
  <dcterms:created xsi:type="dcterms:W3CDTF">2021-07-13T14:51:28Z</dcterms:created>
  <dcterms:modified xsi:type="dcterms:W3CDTF">2022-06-06T18:13:37Z</dcterms:modified>
</cp:coreProperties>
</file>