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325BBD05-EEF6-42F4-B2DA-F2BD59FE6536}" xr6:coauthVersionLast="47" xr6:coauthVersionMax="47" xr10:uidLastSave="{00000000-0000-0000-0000-000000000000}"/>
  <bookViews>
    <workbookView xWindow="-120" yWindow="-120" windowWidth="20730" windowHeight="11040" firstSheet="3" activeTab="6" xr2:uid="{00000000-000D-0000-FFFF-FFFF00000000}"/>
  </bookViews>
  <sheets>
    <sheet name="Tablero Salarios Equipos" sheetId="2" r:id="rId1"/>
    <sheet name="Funciones Estadísticas Básicas" sheetId="4" r:id="rId2"/>
    <sheet name="Datos Salarios" sheetId="1" r:id="rId3"/>
    <sheet name="Hoja1" sheetId="8" r:id="rId4"/>
    <sheet name="SUMAPRODUCTO" sheetId="5" r:id="rId5"/>
    <sheet name="CONTAR.SI &amp; SUMAPRODUCTO" sheetId="6" r:id="rId6"/>
    <sheet name="Perfiles de Datos" sheetId="7" r:id="rId7"/>
  </sheets>
  <definedNames>
    <definedName name="_xlnm._FilterDatabase" localSheetId="2" hidden="1">'Datos Salarios'!$A$1:$G$4135</definedName>
    <definedName name="Ben">'CONTAR.SI &amp; SUMAPRODUCTO'!$B$3:$B$25</definedName>
    <definedName name="Jerry">'CONTAR.SI &amp; SUMAPRODUCTO'!$D$3:$D$25</definedName>
    <definedName name="Postales">'Perfiles de Datos'!$F$3:$F$12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7" l="1" a="1"/>
  <c r="I4" i="7" s="1"/>
  <c r="I8" i="7"/>
  <c r="I7" i="7"/>
  <c r="I6" i="7"/>
  <c r="I3" i="7"/>
  <c r="G3" i="6" a="1"/>
  <c r="G3" i="6" s="1"/>
  <c r="F3" i="6" a="1"/>
  <c r="F3" i="6" s="1"/>
  <c r="E3" i="6" a="1"/>
  <c r="E3" i="6" s="1"/>
  <c r="D5" i="2"/>
  <c r="D9" i="2"/>
  <c r="D8" i="2"/>
  <c r="D7" i="2"/>
  <c r="D6" i="2"/>
  <c r="C9" i="2"/>
  <c r="E9" i="2" s="1"/>
  <c r="C8" i="2"/>
  <c r="E8" i="2" s="1"/>
  <c r="C7" i="2"/>
  <c r="E7" i="2" s="1"/>
  <c r="C6" i="2"/>
  <c r="E6" i="2" s="1"/>
  <c r="C5" i="2"/>
  <c r="E5" i="2" s="1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2" i="1"/>
  <c r="F12" i="1"/>
  <c r="F11" i="1"/>
  <c r="F10" i="1"/>
  <c r="F9" i="1"/>
  <c r="F8" i="1"/>
  <c r="F7" i="1"/>
  <c r="F6" i="1"/>
  <c r="F5" i="1"/>
  <c r="F4" i="1"/>
  <c r="F3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C14" i="4"/>
  <c r="C13" i="4"/>
  <c r="B14" i="4"/>
  <c r="B13" i="4"/>
  <c r="B11" i="4"/>
  <c r="B10" i="4"/>
  <c r="B9" i="4"/>
  <c r="B8" i="4"/>
  <c r="B7" i="4"/>
  <c r="B6" i="4"/>
  <c r="B5" i="4"/>
  <c r="B4" i="4"/>
  <c r="B3" i="4"/>
  <c r="B2" i="4"/>
  <c r="J3" i="7" l="1"/>
  <c r="K3" i="7" s="1"/>
  <c r="J4" i="7" l="1"/>
  <c r="K4" i="7" s="1"/>
  <c r="J6" i="7"/>
  <c r="K6" i="7" s="1"/>
  <c r="J7" i="7"/>
  <c r="K7" i="7" s="1"/>
  <c r="J8" i="7"/>
  <c r="K8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F2" authorId="0" shapeId="0" xr:uid="{7DC1AB77-FB6C-4304-9B18-EAE7BBB9DDC5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Por default se usa "Descendente" (de mayor a menor)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<sst xmlns="http://schemas.openxmlformats.org/spreadsheetml/2006/main" count="12593" uniqueCount="1727">
  <si>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</si>
  <si>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</si>
  <si>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</si>
  <si>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</si>
  <si>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</si>
  <si>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</si>
  <si>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</si>
  <si>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</si>
  <si>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</si>
  <si>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</si>
  <si>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</si>
  <si>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</si>
  <si>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</si>
  <si>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</si>
  <si>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</si>
  <si>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</si>
  <si>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</si>
  <si>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</si>
  <si>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</si>
  <si>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</si>
  <si>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</si>
  <si>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</si>
  <si>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</si>
  <si>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</si>
  <si>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</si>
  <si>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</si>
  <si>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</si>
  <si>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</si>
  <si>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</si>
  <si>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</si>
  <si>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</si>
  <si>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</si>
  <si>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</si>
  <si>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</si>
  <si>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</si>
  <si>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</si>
  <si>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</si>
  <si>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</si>
  <si>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</si>
  <si>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</si>
  <si>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</si>
  <si>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</si>
  <si>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</si>
  <si>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</si>
  <si>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</si>
  <si>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</si>
  <si>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</si>
  <si>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</si>
  <si>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</si>
  <si>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</si>
  <si>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</si>
  <si>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</si>
  <si>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</si>
  <si>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</si>
  <si>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</si>
  <si>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</si>
  <si>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</si>
  <si>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</si>
  <si>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</si>
  <si>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</si>
  <si>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</si>
  <si>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</si>
  <si>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</si>
  <si>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</si>
  <si>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</si>
  <si>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</si>
  <si>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</si>
  <si>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</si>
  <si>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</si>
  <si>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</si>
  <si>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</si>
  <si>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</si>
  <si>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</si>
  <si>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</si>
  <si>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</si>
  <si>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</si>
  <si>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</si>
  <si>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</si>
  <si>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</si>
  <si>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</si>
  <si>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</si>
  <si>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</si>
  <si>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</si>
  <si>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</si>
  <si>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</si>
  <si>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</si>
  <si>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</si>
  <si>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</si>
  <si>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</si>
  <si>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</si>
  <si>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</si>
  <si>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</si>
  <si>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</si>
  <si>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</si>
  <si>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</si>
  <si>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</si>
  <si>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</si>
  <si>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</si>
  <si>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</si>
  <si>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</si>
  <si>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</si>
  <si>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</si>
  <si>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</si>
  <si>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</si>
  <si>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</si>
  <si>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</si>
  <si>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</si>
  <si>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</si>
  <si>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</si>
  <si>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</si>
  <si>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</si>
  <si>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</si>
  <si>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</si>
  <si>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</si>
  <si>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</si>
  <si>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</si>
  <si>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</si>
  <si>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</si>
  <si>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</si>
  <si>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</si>
  <si>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</si>
  <si>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</si>
  <si>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</si>
  <si>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</si>
  <si>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</si>
  <si>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</si>
  <si>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</si>
  <si>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</si>
  <si>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</si>
  <si>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</si>
  <si>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</si>
  <si>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</si>
  <si>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</si>
  <si>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</si>
  <si>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</si>
  <si>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</si>
  <si>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</si>
  <si>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</si>
  <si>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</si>
  <si>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</si>
  <si>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</si>
  <si>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</si>
  <si>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</si>
  <si>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</si>
  <si>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</si>
  <si>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</si>
  <si>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</si>
  <si>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</si>
  <si>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</si>
  <si>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</si>
  <si>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</si>
  <si>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</si>
  <si>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</si>
  <si>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</si>
  <si>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</si>
  <si>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</si>
  <si>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</si>
  <si>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</si>
  <si>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</si>
  <si>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</si>
  <si>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</si>
  <si>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</si>
  <si>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</si>
  <si>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</si>
  <si>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</si>
  <si>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</si>
  <si>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</si>
  <si>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</si>
  <si>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</si>
  <si>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</si>
  <si>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</si>
  <si>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</si>
  <si>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</si>
  <si>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</si>
  <si>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</si>
  <si>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</si>
  <si>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</si>
  <si>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</si>
  <si>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</si>
  <si>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</si>
  <si>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</si>
  <si>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</si>
  <si>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</si>
  <si>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</si>
  <si>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</si>
  <si>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</si>
  <si>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</si>
  <si>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</si>
  <si>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</si>
  <si>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</si>
  <si>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</si>
  <si>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</si>
  <si>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</si>
  <si>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</si>
  <si>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</si>
  <si>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</si>
  <si>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</si>
  <si>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</si>
  <si>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</si>
  <si>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</si>
  <si>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</si>
  <si>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</si>
  <si>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</si>
  <si>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</si>
  <si>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</si>
  <si>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</si>
  <si>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</si>
  <si>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</si>
  <si>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</si>
  <si>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</si>
  <si>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</si>
  <si>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</si>
  <si>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</si>
  <si>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</si>
  <si>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</si>
  <si>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</si>
  <si>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</si>
  <si>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</si>
  <si>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</si>
  <si>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</si>
  <si>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</si>
  <si>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</si>
  <si>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</si>
  <si>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</si>
  <si>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</si>
  <si>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</si>
  <si>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</si>
  <si>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</si>
  <si>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</si>
  <si>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</si>
  <si>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</si>
  <si>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</si>
  <si>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</si>
  <si>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</si>
  <si>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</si>
  <si>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</si>
  <si>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</si>
  <si>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</si>
  <si>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</si>
  <si>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</si>
  <si>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</si>
  <si>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</si>
  <si>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</si>
  <si>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</si>
  <si>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</si>
  <si>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</si>
  <si>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</si>
  <si>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</si>
  <si>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</si>
  <si>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</si>
  <si>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</si>
  <si>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</si>
  <si>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</si>
  <si>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</si>
  <si>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</si>
  <si>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</si>
  <si>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</si>
  <si>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</si>
  <si>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</si>
  <si>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</si>
  <si>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</si>
  <si>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</si>
  <si>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</si>
  <si>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</si>
  <si>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</si>
  <si>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</si>
  <si>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</si>
  <si>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</si>
  <si>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</si>
  <si>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</si>
  <si>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</si>
  <si>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</si>
  <si>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</si>
  <si>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</si>
  <si>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</si>
  <si>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</si>
  <si>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</si>
  <si>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</si>
  <si>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</si>
  <si>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</si>
  <si>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</si>
  <si>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</si>
  <si>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</si>
  <si>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</si>
  <si>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</si>
  <si>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</si>
  <si>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</si>
  <si>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</si>
  <si>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</si>
  <si>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</si>
  <si>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</si>
  <si>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</si>
  <si>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</si>
  <si>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</si>
  <si>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</si>
  <si>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</si>
  <si>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</si>
  <si>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</si>
  <si>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</si>
  <si>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</si>
  <si>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</si>
  <si>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</si>
  <si>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</si>
  <si>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</si>
  <si>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</si>
  <si>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</si>
  <si>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</si>
  <si>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</si>
  <si>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</si>
  <si>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</si>
  <si>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</si>
  <si>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</si>
  <si>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</si>
  <si>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</si>
  <si>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</si>
  <si>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</si>
  <si>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</si>
  <si>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</si>
  <si>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</si>
  <si>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</si>
  <si>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</si>
  <si>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</si>
  <si>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</si>
  <si>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</si>
  <si>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</si>
  <si>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</si>
  <si>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</si>
  <si>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</si>
  <si>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</si>
  <si>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</si>
  <si>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</si>
  <si>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</si>
  <si>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</si>
  <si>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</si>
  <si>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</si>
  <si>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</si>
  <si>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</si>
  <si>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</si>
  <si>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</si>
  <si>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</si>
  <si>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</si>
  <si>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</si>
  <si>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</si>
  <si>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</si>
  <si>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</si>
  <si>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</si>
  <si>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</si>
  <si>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</si>
  <si>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</si>
  <si>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</si>
  <si>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</si>
  <si>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</si>
  <si>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</si>
  <si>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</si>
  <si>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</si>
  <si>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</si>
  <si>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</si>
  <si>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</si>
  <si>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</si>
  <si>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</si>
  <si>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</si>
  <si>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</si>
  <si>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</si>
  <si>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</si>
  <si>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</si>
  <si>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</si>
  <si>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</si>
  <si>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</si>
  <si>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</si>
  <si>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</si>
  <si>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</si>
  <si>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</si>
  <si>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</si>
  <si>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</si>
  <si>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</si>
  <si>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</si>
  <si>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</si>
  <si>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</si>
  <si>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</si>
  <si>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</si>
  <si>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</si>
  <si>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</si>
  <si>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</si>
  <si>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</si>
  <si>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</si>
  <si>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</si>
  <si>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</si>
  <si>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</si>
  <si>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</si>
  <si>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</si>
  <si>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</si>
  <si>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</si>
  <si>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</si>
  <si>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</si>
  <si>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</si>
  <si>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</si>
  <si>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</si>
  <si>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</si>
  <si>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</si>
  <si>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</si>
  <si>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</si>
  <si>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</si>
  <si>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</si>
  <si>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</si>
  <si>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</si>
  <si>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</si>
  <si>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</si>
  <si>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</si>
  <si>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</si>
  <si>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</si>
  <si>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</si>
  <si>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</si>
  <si>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</si>
  <si>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</si>
  <si>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</si>
  <si>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</si>
  <si>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</si>
  <si>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</si>
  <si>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</si>
  <si>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</si>
  <si>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</si>
  <si>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</si>
  <si>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</si>
  <si>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</si>
  <si>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</si>
  <si>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</si>
  <si>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</si>
  <si>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</si>
  <si>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</si>
  <si>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</si>
  <si>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</si>
  <si>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</si>
  <si>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</si>
  <si>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</si>
  <si>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</si>
  <si>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</si>
  <si>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</si>
  <si>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</si>
  <si>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</si>
  <si>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</si>
  <si>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</si>
  <si>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</si>
  <si>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</si>
  <si>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</si>
  <si>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</si>
  <si>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</si>
  <si>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</si>
  <si>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</si>
  <si>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</si>
  <si>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</si>
  <si>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</si>
  <si>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</si>
  <si>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</si>
  <si>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</si>
  <si>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</si>
  <si>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</si>
  <si>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</si>
  <si>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</si>
  <si>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</si>
  <si>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</si>
  <si>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</si>
  <si>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</si>
  <si>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</si>
  <si>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</si>
  <si>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</si>
  <si>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</si>
  <si>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</si>
  <si>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</si>
  <si>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</si>
  <si>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</si>
  <si>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</si>
  <si>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</si>
  <si>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</si>
  <si>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</si>
  <si>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</si>
  <si>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</si>
  <si>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</si>
  <si>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</si>
  <si>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</si>
  <si>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</si>
  <si>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</si>
  <si>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</si>
  <si>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</si>
  <si>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</si>
  <si>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</si>
  <si>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</si>
  <si>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</si>
  <si>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</si>
  <si>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</si>
  <si>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</si>
  <si>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</si>
  <si>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</si>
  <si>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</si>
  <si>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</si>
  <si>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</si>
  <si>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</si>
  <si>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</si>
  <si>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</si>
  <si>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</si>
  <si>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</si>
  <si>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</si>
  <si>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</si>
  <si>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</si>
  <si>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</si>
  <si>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</si>
  <si>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</si>
  <si>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</si>
  <si>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</si>
  <si>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</si>
  <si>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</si>
  <si>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</si>
  <si>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</si>
  <si>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</si>
  <si>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</si>
  <si>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</si>
  <si>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</si>
  <si>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</si>
  <si>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</si>
  <si>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</si>
  <si>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</si>
  <si>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</si>
  <si>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</si>
  <si>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</si>
  <si>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</si>
  <si>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</si>
  <si>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</si>
  <si>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</si>
  <si>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</si>
  <si>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</si>
  <si>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</si>
  <si>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</si>
  <si>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</si>
  <si>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</si>
  <si>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</si>
  <si>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</si>
  <si>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</si>
  <si>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</si>
  <si>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</si>
  <si>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</si>
  <si>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</si>
  <si>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</si>
  <si>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</si>
  <si>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</si>
  <si>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</si>
  <si>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</si>
  <si>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</si>
  <si>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</si>
  <si>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</si>
  <si>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</si>
  <si>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</si>
  <si>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</si>
  <si>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</si>
  <si>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</si>
  <si>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</si>
  <si>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</si>
  <si>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</si>
  <si>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</si>
  <si>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</si>
  <si>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</si>
  <si>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</si>
  <si>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</si>
  <si>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</si>
  <si>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</si>
  <si>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</si>
  <si>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</si>
  <si>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</si>
  <si>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</si>
  <si>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</si>
  <si>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</si>
  <si>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</si>
  <si>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</si>
  <si>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</si>
  <si>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</si>
  <si>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</si>
  <si>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</si>
  <si>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</si>
  <si>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</si>
  <si>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</si>
  <si>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</si>
  <si>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</si>
  <si>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</si>
  <si>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</si>
  <si>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</si>
  <si>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</si>
  <si>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</si>
  <si>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</si>
  <si>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</si>
  <si>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</si>
  <si>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</si>
  <si>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</si>
  <si>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</si>
  <si>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</si>
  <si>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</si>
  <si>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</si>
  <si>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</si>
  <si>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</si>
  <si>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</si>
  <si>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</si>
  <si>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</si>
  <si>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</si>
  <si>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</si>
  <si>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</si>
  <si>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</si>
  <si>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</si>
  <si>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</si>
  <si>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</si>
  <si>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</si>
  <si>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</si>
  <si>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</si>
  <si>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</si>
  <si>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</si>
  <si>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</si>
  <si>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</si>
  <si>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</si>
  <si>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</si>
  <si>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</si>
  <si>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</si>
  <si>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</si>
  <si>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</si>
  <si>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</si>
  <si>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</si>
  <si>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</si>
  <si>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</si>
  <si>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</si>
  <si>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</si>
  <si>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</si>
  <si>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</si>
  <si>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</si>
  <si>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</si>
  <si>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</si>
  <si>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</si>
  <si>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</si>
  <si>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</si>
  <si>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</si>
  <si>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</si>
  <si>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</si>
  <si>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</si>
  <si>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</si>
  <si>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</si>
  <si>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</si>
  <si>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</si>
  <si>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</si>
  <si>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</si>
  <si>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</si>
  <si>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</si>
  <si>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</si>
  <si>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</si>
  <si>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</si>
  <si>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</si>
  <si>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</si>
  <si>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</si>
  <si>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</si>
  <si>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</si>
  <si>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</si>
  <si>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</si>
  <si>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</si>
  <si>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</si>
  <si>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</si>
  <si>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</si>
  <si>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</si>
  <si>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</si>
  <si>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</si>
  <si>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</si>
  <si>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</si>
  <si>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</si>
  <si>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</si>
  <si>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</si>
  <si>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</si>
  <si>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</si>
  <si>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</si>
  <si>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</si>
  <si>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</si>
  <si>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</si>
  <si>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</si>
  <si>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</si>
  <si>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</si>
  <si>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</si>
  <si>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</si>
  <si>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</si>
  <si>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</si>
  <si>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</si>
  <si>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</si>
  <si>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</si>
  <si>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</si>
  <si>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</si>
  <si>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</si>
  <si>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</si>
  <si>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</si>
  <si>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</si>
  <si>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</si>
  <si>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</si>
  <si>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</si>
  <si>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</si>
  <si>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</si>
  <si>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</si>
  <si>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</si>
  <si>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</si>
  <si>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</si>
  <si>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</si>
  <si>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</si>
  <si>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</si>
  <si>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</si>
  <si>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</si>
  <si>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</si>
  <si>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</si>
  <si>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</si>
  <si>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</si>
  <si>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</si>
  <si>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</si>
  <si>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</si>
  <si>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</si>
  <si>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</si>
  <si>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</si>
  <si>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</si>
  <si>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</si>
  <si>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</si>
  <si>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</si>
  <si>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</si>
  <si>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</si>
  <si>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</si>
  <si>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</si>
  <si>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</si>
  <si>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</si>
  <si>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</si>
  <si>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</si>
  <si>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</si>
  <si>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</si>
  <si>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</si>
  <si>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</si>
  <si>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</si>
  <si>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</si>
  <si>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</si>
  <si>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</si>
  <si>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</si>
  <si>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</si>
  <si>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</si>
  <si>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</si>
  <si>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</si>
  <si>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</si>
  <si>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</si>
  <si>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</si>
  <si>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</si>
  <si>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</si>
  <si>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</si>
  <si>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</si>
  <si>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</si>
  <si>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</si>
  <si>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</si>
  <si>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</si>
  <si>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</si>
  <si>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</si>
  <si>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</si>
  <si>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</si>
  <si>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</si>
  <si>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</si>
  <si>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</si>
  <si>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</si>
  <si>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</si>
  <si>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</si>
  <si>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</si>
  <si>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</si>
  <si>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</si>
  <si>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</si>
  <si>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</si>
  <si>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</si>
  <si>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</si>
  <si>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</si>
  <si>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</si>
  <si>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</si>
  <si>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</si>
  <si>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</si>
  <si>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</si>
  <si>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</si>
  <si>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</si>
  <si>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</si>
  <si>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</si>
  <si>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</si>
  <si>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</si>
  <si>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</si>
  <si>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</si>
  <si>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</si>
  <si>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</si>
  <si>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</si>
  <si>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</si>
  <si>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</si>
  <si>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</si>
  <si>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</si>
  <si>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</si>
  <si>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</si>
  <si>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</si>
  <si>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</si>
  <si>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</si>
  <si>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</si>
  <si>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</si>
  <si>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</si>
  <si>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</si>
  <si>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</si>
  <si>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</si>
  <si>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</si>
  <si>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</si>
  <si>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</si>
  <si>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</si>
  <si>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</si>
  <si>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</si>
  <si>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</si>
  <si>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</si>
  <si>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</si>
  <si>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</si>
  <si>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</si>
  <si>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</si>
  <si>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</si>
  <si>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</si>
  <si>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</si>
  <si>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</si>
  <si>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</si>
  <si>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</si>
  <si>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</si>
  <si>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</si>
  <si>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</si>
  <si>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</si>
  <si>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</si>
  <si>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</si>
  <si>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</si>
  <si>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</si>
  <si>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</si>
  <si>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</si>
  <si>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</si>
  <si>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</si>
  <si>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</si>
  <si>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</si>
  <si>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</si>
  <si>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</si>
  <si>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</si>
  <si>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</si>
  <si>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</si>
  <si>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</si>
  <si>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</si>
  <si>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</si>
  <si>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</si>
  <si>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</si>
  <si>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</si>
  <si>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</si>
  <si>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</si>
  <si>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</si>
  <si>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</si>
  <si>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</si>
  <si>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</si>
  <si>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</si>
  <si>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</si>
  <si>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</si>
  <si>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</si>
  <si>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</si>
  <si>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</si>
  <si>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</si>
  <si>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</si>
  <si>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</si>
  <si>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</si>
  <si>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</si>
  <si>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</si>
  <si>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</si>
  <si>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</si>
  <si>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</si>
  <si>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</si>
  <si>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</si>
  <si>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</si>
  <si>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</si>
  <si>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</si>
  <si>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</si>
  <si>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</si>
  <si>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</si>
  <si>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</si>
  <si>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</si>
  <si>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</si>
  <si>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</si>
  <si>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</si>
  <si>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</si>
  <si>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</si>
  <si>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</si>
  <si>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</si>
  <si>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</si>
  <si>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</si>
  <si>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</si>
  <si>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</si>
  <si>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</si>
  <si>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</si>
  <si>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</si>
  <si>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</si>
  <si>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</si>
  <si>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</si>
  <si>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</si>
  <si>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</si>
  <si>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</si>
  <si>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</si>
  <si>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</si>
  <si>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</si>
  <si>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</si>
  <si>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</si>
  <si>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</si>
  <si>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</si>
  <si>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</si>
  <si>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</si>
  <si>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</si>
  <si>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</si>
  <si>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</si>
  <si>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</si>
  <si>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</si>
  <si>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</si>
  <si>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</si>
  <si>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</si>
  <si>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</si>
  <si>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</si>
  <si>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</si>
  <si>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</si>
  <si>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</si>
  <si>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</si>
  <si>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</si>
  <si>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</si>
  <si>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</si>
  <si>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</si>
  <si>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</si>
  <si>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</si>
  <si>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</si>
  <si>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</si>
  <si>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</si>
  <si>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</si>
  <si>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</si>
  <si>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</si>
  <si>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</si>
  <si>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</si>
  <si>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</si>
  <si>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</si>
  <si>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</si>
  <si>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</si>
  <si>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</si>
  <si>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</si>
  <si>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</si>
  <si>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</si>
  <si>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</si>
  <si>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</si>
  <si>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</si>
  <si>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</si>
  <si>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</si>
  <si>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</si>
  <si>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</si>
  <si>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</si>
  <si>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</si>
  <si>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</si>
  <si>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</si>
  <si>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</si>
  <si>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</si>
  <si>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</si>
  <si>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</si>
  <si>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</si>
  <si>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</si>
  <si>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</si>
  <si>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</si>
  <si>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</si>
  <si>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</si>
  <si>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</si>
  <si>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</si>
  <si>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</si>
  <si>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</si>
  <si>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</si>
  <si>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</si>
  <si>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</si>
  <si>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</si>
  <si>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</si>
  <si>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</si>
  <si>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</si>
  <si>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</si>
  <si>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</si>
  <si>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</si>
  <si>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</si>
  <si>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</si>
  <si>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</si>
  <si>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</si>
  <si>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</si>
  <si>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</si>
  <si>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</si>
  <si>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</si>
  <si>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</si>
  <si>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</si>
  <si>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</si>
  <si>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</si>
  <si>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</si>
  <si>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</si>
  <si>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</si>
  <si>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</si>
  <si>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</si>
  <si>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</si>
  <si>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</si>
  <si>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</si>
  <si>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</si>
  <si>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</si>
  <si>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</si>
  <si>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</si>
  <si>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</si>
  <si>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</si>
  <si>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</si>
  <si>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</si>
  <si>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</si>
  <si>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</si>
  <si>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</si>
  <si>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</si>
  <si>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</si>
  <si>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</si>
  <si>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</si>
  <si>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</si>
  <si>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</si>
  <si>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</si>
  <si>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</si>
  <si>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</si>
  <si>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</si>
  <si>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</si>
  <si>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</si>
  <si>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</si>
  <si>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</si>
  <si>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</si>
  <si>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</si>
  <si>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</si>
  <si>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</si>
  <si>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</si>
  <si>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</si>
  <si>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</si>
  <si>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</si>
  <si>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</si>
  <si>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</si>
  <si>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</si>
  <si>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</si>
  <si>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</si>
  <si>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</si>
  <si>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</si>
  <si>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</si>
  <si>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</si>
  <si>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</si>
  <si>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</si>
  <si>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</si>
  <si>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</si>
  <si>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</si>
  <si>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</si>
  <si>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</si>
  <si>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</si>
  <si>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</si>
  <si>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</si>
  <si>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</si>
  <si>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</si>
  <si>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</si>
  <si>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</si>
  <si>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</si>
  <si>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</si>
  <si>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</si>
  <si>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</si>
  <si>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</si>
  <si>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</si>
  <si>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</si>
  <si>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</si>
  <si>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</si>
  <si>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</si>
  <si>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</si>
  <si>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</si>
  <si>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</si>
  <si>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</si>
  <si>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</si>
  <si>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</si>
  <si>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</si>
  <si>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</si>
  <si>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</si>
  <si>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</si>
  <si>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</si>
  <si>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</si>
  <si>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</si>
  <si>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</si>
  <si>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</si>
  <si>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</si>
  <si>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</si>
  <si>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</si>
  <si>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</si>
  <si>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</si>
  <si>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</si>
  <si>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</si>
  <si>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</si>
  <si>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</si>
  <si>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</si>
  <si>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</si>
  <si>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</si>
  <si>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</si>
  <si>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</si>
  <si>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</si>
  <si>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</si>
  <si>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</si>
  <si>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</si>
  <si>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</si>
  <si>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</si>
  <si>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</si>
  <si>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</si>
  <si>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</si>
  <si>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</si>
  <si>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</si>
  <si>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</si>
  <si>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</si>
  <si>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</si>
  <si>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</si>
  <si>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</si>
  <si>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</si>
  <si>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</si>
  <si>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</si>
  <si>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</si>
  <si>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</si>
  <si>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</si>
  <si>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</si>
  <si>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</si>
  <si>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</si>
  <si>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</si>
  <si>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</si>
  <si>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</si>
  <si>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</si>
  <si>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</si>
  <si>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</si>
  <si>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</si>
  <si>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</si>
  <si>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</si>
  <si>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</si>
  <si>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</si>
  <si>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</si>
  <si>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</si>
  <si>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</si>
  <si>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</si>
  <si>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</si>
  <si>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</si>
  <si>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</si>
  <si>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</si>
  <si>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</si>
  <si>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</si>
  <si>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</si>
  <si>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</si>
  <si>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</si>
  <si>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</si>
  <si>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</si>
  <si>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</si>
  <si>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</si>
  <si>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</si>
  <si>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</si>
  <si>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</si>
  <si>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</si>
  <si>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</si>
  <si>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</si>
  <si>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</si>
  <si>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</si>
  <si>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</si>
  <si>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</si>
  <si>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</si>
  <si>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</si>
  <si>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</si>
  <si>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</si>
  <si>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</si>
  <si>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</si>
  <si>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</si>
  <si>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</si>
  <si>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</si>
  <si>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</si>
  <si>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</si>
  <si>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</si>
  <si>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</si>
  <si>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</si>
  <si>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</si>
  <si>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</si>
  <si>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</si>
  <si>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</si>
  <si>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</si>
  <si>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</si>
  <si>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</si>
  <si>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</si>
  <si>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</si>
  <si>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</si>
  <si>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</si>
  <si>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</si>
  <si>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</si>
  <si>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</si>
  <si>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</si>
  <si>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</si>
  <si>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</si>
  <si>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</si>
  <si>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</si>
  <si>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</si>
  <si>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</si>
  <si>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</si>
  <si>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</si>
  <si>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</si>
  <si>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</si>
  <si>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</si>
  <si>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</si>
  <si>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</si>
  <si>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</si>
  <si>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</si>
  <si>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</si>
  <si>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</si>
  <si>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</si>
  <si>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</si>
  <si>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</si>
  <si>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</si>
  <si>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</si>
  <si>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</si>
  <si>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</si>
  <si>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</si>
  <si>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</si>
  <si>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</si>
  <si>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</si>
  <si>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</si>
  <si>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</si>
  <si>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</si>
  <si>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</si>
  <si>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</si>
  <si>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</si>
  <si>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</si>
  <si>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</si>
  <si>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</si>
  <si>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</si>
  <si>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</si>
  <si>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</si>
  <si>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</si>
  <si>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</si>
  <si>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</si>
  <si>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</si>
  <si>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</si>
  <si>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</si>
  <si>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</si>
  <si>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</si>
  <si>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</si>
  <si>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</si>
  <si>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</si>
  <si>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</si>
  <si>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</si>
  <si>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</si>
  <si>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</si>
  <si>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</si>
  <si>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</si>
  <si>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</si>
  <si>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</si>
  <si>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</si>
  <si>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</si>
  <si>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</si>
  <si>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</si>
  <si>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</si>
  <si>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</si>
  <si>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</si>
  <si>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</si>
  <si>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</si>
  <si>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</si>
  <si>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</si>
  <si>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</si>
  <si>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</si>
  <si>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</si>
  <si>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</si>
  <si>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</si>
  <si>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</si>
  <si>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</si>
  <si>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</si>
  <si>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</si>
  <si>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</si>
  <si>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</si>
  <si>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</si>
  <si>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</si>
  <si>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</si>
  <si>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</si>
  <si>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</si>
  <si>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</si>
  <si>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</si>
  <si>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</si>
  <si>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</si>
  <si>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</si>
  <si>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</si>
  <si>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</si>
  <si>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</si>
  <si>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</si>
  <si>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</si>
  <si>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</si>
  <si>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</si>
  <si>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</si>
  <si>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</si>
  <si>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</si>
  <si>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</si>
  <si>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</si>
  <si>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</si>
  <si>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</si>
  <si>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</si>
  <si>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</si>
  <si>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</si>
  <si>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</si>
  <si>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</si>
  <si>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</si>
  <si>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</si>
  <si>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</si>
  <si>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</si>
  <si>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</si>
  <si>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</si>
  <si>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</si>
  <si>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</si>
  <si>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</si>
  <si>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</si>
  <si>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</si>
  <si>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</si>
  <si>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</si>
  <si>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</si>
  <si>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</si>
  <si>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</si>
  <si>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</si>
  <si>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</si>
  <si>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</si>
  <si>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</si>
  <si>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</si>
  <si>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</si>
  <si>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</si>
  <si>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</si>
  <si>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</si>
  <si>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</si>
  <si>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</si>
  <si>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</si>
  <si>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</si>
  <si>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</si>
  <si>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</si>
  <si>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</si>
  <si>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</si>
  <si>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</si>
  <si>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</si>
  <si>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</si>
  <si>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</si>
  <si>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</si>
  <si>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</si>
  <si>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</si>
  <si>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</si>
  <si>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</si>
  <si>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</si>
  <si>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</si>
  <si>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</si>
  <si>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</si>
  <si>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</si>
  <si>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</si>
  <si>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</si>
  <si>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</si>
  <si>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</si>
  <si>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</si>
  <si>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</si>
  <si>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</si>
  <si>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</si>
  <si>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</si>
  <si>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</si>
  <si>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</si>
  <si>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</si>
  <si>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</si>
  <si>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</si>
  <si>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</si>
  <si>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</si>
  <si>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</si>
  <si>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</si>
  <si>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</si>
  <si>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</si>
  <si>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</si>
  <si>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</si>
  <si>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</si>
  <si>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</si>
  <si>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</si>
  <si>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</si>
  <si>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</si>
  <si>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</si>
  <si>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</si>
  <si>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</si>
  <si>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</si>
  <si>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</si>
  <si>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</si>
  <si>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</si>
  <si>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</si>
  <si>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</si>
  <si>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</si>
  <si>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</si>
  <si>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</si>
  <si>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</si>
  <si>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</si>
  <si>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</si>
  <si>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</si>
  <si>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</si>
  <si>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</si>
  <si>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</si>
  <si>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</si>
  <si>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</si>
  <si>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</si>
  <si>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</si>
  <si>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</si>
  <si>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</si>
  <si>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</si>
  <si>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</si>
  <si>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</si>
  <si>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</si>
  <si>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</si>
  <si>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</si>
  <si>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</si>
  <si>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</si>
  <si>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</si>
  <si>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</si>
  <si>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</si>
  <si>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</si>
  <si>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</si>
  <si>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</si>
  <si>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</si>
  <si>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</si>
  <si>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</si>
  <si>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</si>
  <si>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</si>
  <si>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</si>
  <si>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</si>
  <si>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</si>
  <si>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</si>
  <si>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</si>
  <si>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</si>
  <si>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</si>
  <si>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</si>
  <si>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</si>
  <si>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</si>
  <si>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</si>
  <si>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</si>
  <si>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</si>
  <si>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</si>
  <si>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</si>
  <si>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</si>
  <si>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</si>
  <si>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</si>
  <si>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</si>
  <si>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</si>
  <si>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</si>
  <si>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</si>
  <si>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</si>
  <si>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</si>
  <si>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</si>
  <si>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</si>
  <si>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</si>
  <si>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</si>
  <si>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</si>
  <si>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</si>
  <si>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</si>
  <si>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</si>
  <si>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</si>
  <si>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</si>
  <si>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</si>
  <si>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</si>
  <si>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</si>
  <si>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</si>
  <si>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</si>
  <si>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</si>
  <si>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</si>
  <si>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</si>
  <si>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</si>
  <si>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</si>
  <si>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</si>
  <si>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</si>
  <si>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</si>
  <si>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</si>
  <si>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</si>
  <si>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</si>
  <si>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</si>
  <si>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</si>
  <si>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</si>
  <si>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</si>
  <si>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</si>
  <si>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</si>
  <si>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</si>
  <si>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</si>
  <si>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</si>
  <si>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</si>
  <si>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</si>
  <si>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</si>
  <si>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</si>
  <si>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</si>
  <si>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</si>
  <si>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</si>
  <si>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</si>
  <si>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</si>
  <si>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</si>
  <si>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</si>
  <si>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</si>
  <si>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</si>
  <si>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</si>
  <si>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</si>
  <si>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</si>
  <si>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</si>
  <si>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</si>
  <si>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</si>
  <si>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</si>
  <si>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</si>
  <si>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</si>
  <si>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</si>
  <si>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</si>
  <si>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</si>
  <si>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</si>
  <si>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</si>
  <si>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</si>
  <si>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</si>
  <si>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</si>
  <si>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</si>
  <si>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</si>
  <si>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</si>
  <si>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</si>
  <si>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</si>
  <si>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</si>
  <si>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</si>
  <si>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</si>
  <si>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</si>
  <si>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</si>
  <si>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</si>
  <si>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</si>
  <si>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</si>
  <si>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</si>
  <si>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</si>
  <si>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</si>
  <si>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</si>
  <si>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</si>
  <si>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</si>
  <si>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</si>
  <si>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</si>
  <si>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</si>
  <si>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</si>
  <si>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</si>
  <si>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</si>
  <si>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</si>
  <si>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</si>
  <si>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</si>
  <si>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</si>
  <si>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</si>
  <si>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</si>
  <si>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</si>
  <si>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</si>
  <si>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</si>
  <si>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</si>
  <si>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</si>
  <si>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</si>
  <si>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</si>
  <si>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</si>
  <si>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</si>
  <si>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</si>
  <si>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</si>
  <si>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</si>
  <si>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</si>
  <si>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</si>
  <si>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</si>
  <si>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</si>
  <si>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</si>
  <si>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</si>
  <si>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</si>
  <si>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</si>
  <si>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</si>
  <si>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</si>
  <si>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</si>
  <si>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</si>
  <si>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</si>
  <si>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</si>
  <si>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</si>
  <si>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</si>
  <si>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</si>
  <si>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</si>
  <si>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</si>
  <si>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</si>
  <si>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</si>
  <si>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</si>
  <si>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</si>
  <si>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</si>
  <si>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</si>
  <si>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</si>
  <si>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</si>
  <si>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</si>
  <si>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</si>
  <si>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</si>
  <si>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</si>
  <si>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</si>
  <si>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</si>
  <si>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</si>
  <si>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</si>
  <si>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</si>
  <si>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</si>
  <si>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</si>
  <si>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</si>
  <si>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</si>
  <si>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</si>
  <si>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</si>
  <si>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</si>
  <si>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</si>
  <si>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</si>
  <si>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</si>
  <si>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</si>
  <si>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</si>
  <si>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# Jugadores</t>
  </si>
  <si>
    <t>Seleccionar equipo:</t>
  </si>
  <si>
    <t>Salario Total</t>
  </si>
  <si>
    <t>Salario Promedio</t>
  </si>
  <si>
    <t>75 Percentil:</t>
  </si>
  <si>
    <t>Tamaño Muestra:</t>
  </si>
  <si>
    <t>Salario Promedio:</t>
  </si>
  <si>
    <t>Mediana Salarios:</t>
  </si>
  <si>
    <t>Moda Salarios:</t>
  </si>
  <si>
    <t>Salario Máximo:</t>
  </si>
  <si>
    <t>Salario Mínimo:</t>
  </si>
  <si>
    <t>25 Percentil:</t>
  </si>
  <si>
    <t>Desviación Estándar:</t>
  </si>
  <si>
    <t>Varianza:</t>
  </si>
  <si>
    <t>100° Salario Más Bajo:</t>
  </si>
  <si>
    <t>10° Salario Más Alto:</t>
  </si>
  <si>
    <t>Año</t>
  </si>
  <si>
    <t>Equipo</t>
  </si>
  <si>
    <t>Liga</t>
  </si>
  <si>
    <t>Jugador</t>
  </si>
  <si>
    <t>Salario</t>
  </si>
  <si>
    <t>Jerarquía</t>
  </si>
  <si>
    <t>% Rango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</si>
  <si>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</si>
  <si>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</si>
  <si>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</si>
  <si>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</si>
  <si>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</si>
  <si>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</si>
  <si>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</si>
  <si>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</si>
  <si>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</si>
  <si>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Washington Cranberry Juice</t>
  </si>
  <si>
    <t>Blue Label Canned Peas</t>
  </si>
  <si>
    <t>Green Ribbon Canned Peaches</t>
  </si>
  <si>
    <t>High Top Flour</t>
  </si>
  <si>
    <t>Jeffers Oatmeal</t>
  </si>
  <si>
    <t>Club String Cheese</t>
  </si>
  <si>
    <t>Blue Label Canned Tuna in Water</t>
  </si>
  <si>
    <t>Queen City Map</t>
  </si>
  <si>
    <t>Washington Diet Cola</t>
  </si>
  <si>
    <t>Washington Orange Juice</t>
  </si>
  <si>
    <t>Blue Label Rice Soup</t>
  </si>
  <si>
    <t>Blue Label Fancy Canned Oysters</t>
  </si>
  <si>
    <t>Blue Label Regular Ramen Soup</t>
  </si>
  <si>
    <t>Blue Label Canned Yams</t>
  </si>
  <si>
    <t>Blue Label Canned String Beans</t>
  </si>
  <si>
    <t>Blue Label Fancy Canned Anchovies</t>
  </si>
  <si>
    <t>Blue Label Large Canned Shrimp</t>
  </si>
  <si>
    <t>Club Low Fat Sour Cream</t>
  </si>
  <si>
    <t>Blue Label Noodle Soup</t>
  </si>
  <si>
    <t>Jeffers Corn Puffs</t>
  </si>
  <si>
    <t>Blue Label Vegetable Soup</t>
  </si>
  <si>
    <t>Club Havarti Cheese</t>
  </si>
  <si>
    <t>Queen Eyeglass Screwdriver</t>
  </si>
  <si>
    <t>Blue Label Turkey Noodle Soup</t>
  </si>
  <si>
    <t>Blue Label Canned Tomatos</t>
  </si>
  <si>
    <t>Club Muenster Cheese</t>
  </si>
  <si>
    <t>Blue Label Chicken Soup</t>
  </si>
  <si>
    <t>Blue Label Canned Beets</t>
  </si>
  <si>
    <t>Blue Label Chicken Noodle Soup</t>
  </si>
  <si>
    <t>Washington Cola</t>
  </si>
  <si>
    <t>Washington Diet Soda</t>
  </si>
  <si>
    <t>Green Ribbon Canned Mixed Fruit</t>
  </si>
  <si>
    <t>Washington Apple Drink</t>
  </si>
  <si>
    <t>Blue Label Beef Soup</t>
  </si>
  <si>
    <t>Jeffers Wheat Puffs</t>
  </si>
  <si>
    <t>Club Low Fat String Cheese</t>
  </si>
  <si>
    <t>Blue Label Fancy Canned Clams</t>
  </si>
  <si>
    <t>Washington Strawberry Drink</t>
  </si>
  <si>
    <t>Washington Mango Drink</t>
  </si>
  <si>
    <t>Blue Label Fancy Canned Sardines</t>
  </si>
  <si>
    <t>Club Low Fat Cottage Cheese</t>
  </si>
  <si>
    <t>Blue Label Canned Tuna in Oil</t>
  </si>
  <si>
    <t>Club Jack Cheese</t>
  </si>
  <si>
    <t>FABRICA</t>
  </si>
  <si>
    <t>CENTRO DE DISTRIBUCION</t>
  </si>
  <si>
    <t>Costo de envío p/unidad</t>
  </si>
  <si>
    <t>Unidades enviadas</t>
  </si>
  <si>
    <t>Costo Total de Envío:</t>
  </si>
  <si>
    <t>Lista de Jerry</t>
  </si>
  <si>
    <t>Lista de Ben</t>
  </si>
  <si>
    <t>Productos Duplicados: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</si>
  <si>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</si>
  <si>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</si>
  <si>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</si>
  <si>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</si>
  <si>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</si>
  <si>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</si>
  <si>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</si>
  <si>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</si>
  <si>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</si>
  <si>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</si>
  <si>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</si>
  <si>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</si>
  <si>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</si>
  <si>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</si>
  <si>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</si>
  <si>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</si>
  <si>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</si>
  <si>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</si>
  <si>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</si>
  <si>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</si>
  <si>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</si>
  <si>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</si>
  <si>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</si>
  <si>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</si>
  <si>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</si>
  <si>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</si>
  <si>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</si>
  <si>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</si>
  <si>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</si>
  <si>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</si>
  <si>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</si>
  <si>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</si>
  <si>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</si>
  <si>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</si>
  <si>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</si>
  <si>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</si>
  <si>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</si>
  <si>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</si>
  <si>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</si>
  <si>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</si>
  <si>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</si>
  <si>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>PERFIL DE DATOS (CÓDIGO POSTAL):</t>
  </si>
  <si>
    <t xml:space="preserve">Número de filas: </t>
  </si>
  <si>
    <t xml:space="preserve">Registros únicos: </t>
  </si>
  <si>
    <t>Celdas vacías:</t>
  </si>
  <si>
    <t>Valores numéricos:</t>
  </si>
  <si>
    <t>Registros válidos:</t>
  </si>
  <si>
    <t>Nombre</t>
  </si>
  <si>
    <t>Apellido</t>
  </si>
  <si>
    <t>Ciudad</t>
  </si>
  <si>
    <t>Estado</t>
  </si>
  <si>
    <t>Código Postal</t>
  </si>
  <si>
    <t>Alternativa</t>
  </si>
  <si>
    <t>=K.ESIMO.MENOR('Datos Salarios'!E2:E4135,'Funciones Estadísticas Básicas'!B2-9)</t>
  </si>
  <si>
    <t>=K.ESIMO.MAYOR('Datos Salarios'!E2:E4135,'Funciones Estadísticas Básicas'!B2-99)</t>
  </si>
  <si>
    <t>Duplicados en Lista Ben</t>
  </si>
  <si>
    <t>Duplicados en Lista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</si>
</sst>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"/>
    <numFmt numFmtId="167" formatCode="0.0%"/>
    <numFmt numFmtId="168" formatCode="&quot;$&quot;#,##0.00"/>
    <numFmt numFmtId="169" formatCode="00000"/>
    <numFmt numFmtId="170" formatCode="_-* #,##0_-;\-* #,##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Bradley Hand ITC"/>
      <family val="4"/>
    </font>
    <font>
      <sz val="11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16" fillId="33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6" fontId="16" fillId="33" borderId="10" xfId="0" applyNumberFormat="1" applyFont="1" applyFill="1" applyBorder="1" applyAlignment="1">
      <alignment horizontal="center"/>
    </xf>
    <xf numFmtId="166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7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6" fontId="0" fillId="34" borderId="10" xfId="0" applyNumberFormat="1" applyFill="1" applyBorder="1" applyAlignment="1">
      <alignment horizontal="center"/>
    </xf>
    <xf numFmtId="166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6" fontId="0" fillId="0" borderId="0" xfId="0" applyNumberFormat="1"/>
    <xf numFmtId="0" fontId="21" fillId="0" borderId="0" xfId="0" applyFont="1" applyAlignment="1">
      <alignment horizontal="right"/>
    </xf>
    <xf numFmtId="167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164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164" fontId="0" fillId="0" borderId="0" xfId="0" applyNumberFormat="1"/>
    <xf numFmtId="0" fontId="25" fillId="38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6" fillId="38" borderId="0" xfId="0" applyFont="1" applyFill="1" applyAlignment="1">
      <alignment horizontal="center"/>
    </xf>
    <xf numFmtId="0" fontId="27" fillId="3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9" fontId="28" fillId="0" borderId="0" xfId="42" applyFont="1" applyAlignment="1">
      <alignment horizontal="center"/>
    </xf>
    <xf numFmtId="0" fontId="16" fillId="33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169" fontId="0" fillId="41" borderId="20" xfId="0" applyNumberFormat="1" applyFill="1" applyBorder="1" applyAlignment="1">
      <alignment horizontal="center"/>
    </xf>
    <xf numFmtId="0" fontId="0" fillId="41" borderId="22" xfId="0" applyFill="1" applyBorder="1" applyAlignment="1">
      <alignment horizontal="right"/>
    </xf>
    <xf numFmtId="0" fontId="16" fillId="42" borderId="22" xfId="0" applyFont="1" applyFill="1" applyBorder="1" applyAlignment="1">
      <alignment horizontal="center"/>
    </xf>
    <xf numFmtId="0" fontId="0" fillId="41" borderId="17" xfId="0" applyFill="1" applyBorder="1" applyAlignment="1">
      <alignment horizontal="right"/>
    </xf>
    <xf numFmtId="0" fontId="16" fillId="42" borderId="17" xfId="0" applyFont="1" applyFill="1" applyBorder="1" applyAlignment="1">
      <alignment horizontal="center"/>
    </xf>
    <xf numFmtId="0" fontId="0" fillId="43" borderId="17" xfId="0" applyFill="1" applyBorder="1" applyAlignment="1">
      <alignment horizontal="right"/>
    </xf>
    <xf numFmtId="0" fontId="16" fillId="44" borderId="17" xfId="0" applyFont="1" applyFill="1" applyBorder="1" applyAlignment="1">
      <alignment horizontal="center"/>
    </xf>
    <xf numFmtId="0" fontId="0" fillId="39" borderId="17" xfId="0" applyFill="1" applyBorder="1" applyAlignment="1">
      <alignment horizontal="right"/>
    </xf>
    <xf numFmtId="0" fontId="16" fillId="37" borderId="17" xfId="0" applyFont="1" applyFill="1" applyBorder="1" applyAlignment="1">
      <alignment horizontal="center"/>
    </xf>
    <xf numFmtId="3" fontId="0" fillId="41" borderId="20" xfId="0" applyNumberFormat="1" applyFill="1" applyBorder="1" applyAlignment="1">
      <alignment horizontal="center"/>
    </xf>
    <xf numFmtId="166" fontId="14" fillId="0" borderId="0" xfId="0" applyNumberFormat="1" applyFont="1"/>
    <xf numFmtId="170" fontId="0" fillId="0" borderId="0" xfId="44" applyNumberFormat="1" applyFont="1"/>
    <xf numFmtId="0" fontId="14" fillId="0" borderId="0" xfId="0" quotePrefix="1" applyFont="1"/>
    <xf numFmtId="0" fontId="23" fillId="0" borderId="0" xfId="0" applyFont="1" applyAlignment="1">
      <alignment horizontal="right" vertical="center"/>
    </xf>
    <xf numFmtId="168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13" fillId="40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4" builtinId="3"/>
    <cellStyle name="Moneda 2" xfId="43" xr:uid="{216F0F7C-F9BA-4F99-A501-E3B8434A6331}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'Tablero Salarios Equipos'!$C$4</c:f>
              <c:strCache>
                <c:ptCount val="1"/>
                <c:pt idx="0">
                  <c:v>Salario Total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'Tablero Salarios Equipos'!$B$5:$B$9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'Tablero Salarios Equipos'!$C$5:$C$9</c:f>
              <c:numCache>
                <c:formatCode>"$"#,##0</c:formatCode>
                <c:ptCount val="5"/>
                <c:pt idx="0">
                  <c:v>86510000</c:v>
                </c:pt>
                <c:pt idx="1">
                  <c:v>86110600</c:v>
                </c:pt>
                <c:pt idx="2">
                  <c:v>81978100</c:v>
                </c:pt>
                <c:pt idx="3">
                  <c:v>74005043</c:v>
                </c:pt>
                <c:pt idx="4">
                  <c:v>92531100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6-454F-B3EB-7149020C9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'Tablero Salarios Equipos'!$E$4</c:f>
              <c:strCache>
                <c:ptCount val="1"/>
                <c:pt idx="0">
                  <c:v>Salario 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'Tablero Salarios Equipos'!$B$5:$B$9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'Tablero Salarios Equipos'!$E$5:$E$9</c:f>
              <c:numCache>
                <c:formatCode>"$"#,##0</c:formatCode>
                <c:ptCount val="5"/>
                <c:pt idx="0">
                  <c:v>3089642.8571428573</c:v>
                </c:pt>
                <c:pt idx="1">
                  <c:v>2969331.0344827585</c:v>
                </c:pt>
                <c:pt idx="2">
                  <c:v>2927789.2857142859</c:v>
                </c:pt>
                <c:pt idx="3">
                  <c:v>2846347.8076923075</c:v>
                </c:pt>
                <c:pt idx="4">
                  <c:v>3701244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6-454F-B3EB-7149020C9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'Perfiles de Datos'!$J$6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D-42E5-84D9-82647FF57732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77D-42E5-84D9-82647FF57732}"/>
              </c:ext>
            </c:extLst>
          </c:dPt>
          <c:val>
            <c:numRef>
              <c:f>'Perfiles de Datos'!$K$6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D-42E5-84D9-82647FF57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'Perfiles de Datos'!$J$8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A-4AE2-B620-41C23BA0AE2F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'Perfiles de Datos'!$K$8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A-4AE2-B620-41C23BA0A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'Perfiles de Datos'!$J$3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9-4A1C-AA9B-95A1707949F2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99-4A1C-AA9B-95A1707949F2}"/>
              </c:ext>
            </c:extLst>
          </c:dPt>
          <c:val>
            <c:numRef>
              <c:f>'Perfiles de Datos'!$K$3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99-4A1C-AA9B-95A170794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'Perfiles de Datos'!$J$7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8-4842-9162-2FB8603AF938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978-4842-9162-2FB8603AF938}"/>
              </c:ext>
            </c:extLst>
          </c:dPt>
          <c:val>
            <c:numRef>
              <c:f>'Perfiles de Datos'!$K$7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78-4842-9162-2FB8603AF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'Perfiles de Datos'!$J$4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6-4408-BAA6-397B19C9FF90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4D6-4408-BAA6-397B19C9FF90}"/>
              </c:ext>
            </c:extLst>
          </c:dPt>
          <c:val>
            <c:numRef>
              <c:f>'Perfiles de Datos'!$K$4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D6-4408-BAA6-397B19C9F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DF815-4931-4FE6-87A8-2460DA58D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23A02E-38CD-4079-9D2E-E3B8E5AB6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872EB4-8596-48BC-B6D3-297759263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CFA0F5-2DF7-4C1A-852D-09D08D507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21E158-02D1-4065-BF90-14D65C934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zoomScaleNormal="100" workbookViewId="0">
      <selection activeCell="D5" sqref="D5"/>
    </sheetView>
  </sheetViews>
  <sheetFormatPr baseColWidth="10" defaultColWidth="8.7109375" defaultRowHeight="15" x14ac:dyDescent="0.25"/>
  <cols>
    <col min="2" max="2" width="10.28515625" customWidth="1"/>
    <col min="3" max="3" width="13.5703125" customWidth="1"/>
    <col min="4" max="4" width="10.85546875" customWidth="1"/>
    <col min="5" max="5" width="14.5703125" customWidth="1"/>
    <col min="6" max="6" width="14.85546875" customWidth="1"/>
    <col min="13" max="13" width="13.7109375" customWidth="1"/>
  </cols>
  <sheetData>
    <row r="1" spans="2:13" ht="28.5" customHeight="1" x14ac:dyDescent="0.25"/>
    <row r="2" spans="2:13" ht="15.75" x14ac:dyDescent="0.25">
      <c r="B2" s="5" t="s">
        <v>1588</v>
      </c>
      <c r="C2" s="13" t="s">
        <v>21</v>
      </c>
      <c r="M2" s="2"/>
    </row>
    <row r="3" spans="2:13" ht="9" customHeight="1" x14ac:dyDescent="0.25">
      <c r="M3" s="2"/>
    </row>
    <row r="4" spans="2:13" ht="20.25" customHeight="1" x14ac:dyDescent="0.25">
      <c r="B4" s="5"/>
      <c r="C4" s="14" t="s">
        <v>1589</v>
      </c>
      <c r="D4" s="14" t="s">
        <v>1587</v>
      </c>
      <c r="E4" s="14" t="s">
        <v>1590</v>
      </c>
      <c r="M4" s="2"/>
    </row>
    <row r="5" spans="2:13" ht="15.75" thickBot="1" x14ac:dyDescent="0.3">
      <c r="B5" s="12">
        <v>2010</v>
      </c>
      <c r="C5" s="16">
        <f>SUMIFS('Datos Salarios'!$E$2:$E$4135,'Datos Salarios'!$B$2:$B$4135,'Tablero Salarios Equipos'!$C$2,'Datos Salarios'!$A$2:$A$4135,'Tablero Salarios Equipos'!B5)</f>
        <v>86510000</v>
      </c>
      <c r="D5" s="17">
        <f>COUNTIFS('Datos Salarios'!$B$2:$B$4135,'Tablero Salarios Equipos'!$C$2,'Datos Salarios'!$A$2:$A$4135,'Tablero Salarios Equipos'!B5)</f>
        <v>28</v>
      </c>
      <c r="E5" s="15">
        <f>C5/D5</f>
        <v>3089642.8571428573</v>
      </c>
      <c r="F5" s="4"/>
      <c r="M5" s="2"/>
    </row>
    <row r="6" spans="2:13" ht="16.5" thickTop="1" thickBot="1" x14ac:dyDescent="0.3">
      <c r="B6" s="12">
        <v>2011</v>
      </c>
      <c r="C6" s="16">
        <f>SUMIFS('Datos Salarios'!$E$2:$E$4135,'Datos Salarios'!$B$2:$B$4135,'Tablero Salarios Equipos'!$C$2,'Datos Salarios'!$A$2:$A$4135,'Tablero Salarios Equipos'!B6)</f>
        <v>86110600</v>
      </c>
      <c r="D6" s="17">
        <f>COUNTIFS('Datos Salarios'!$B$2:$B$4135,'Tablero Salarios Equipos'!$C$2,'Datos Salarios'!$A$2:$A$4135,'Tablero Salarios Equipos'!B6)</f>
        <v>29</v>
      </c>
      <c r="E6" s="15">
        <f>C6/D6</f>
        <v>2969331.0344827585</v>
      </c>
      <c r="F6" s="4"/>
      <c r="M6" s="2"/>
    </row>
    <row r="7" spans="2:13" ht="16.5" thickTop="1" thickBot="1" x14ac:dyDescent="0.3">
      <c r="B7" s="12">
        <v>2012</v>
      </c>
      <c r="C7" s="16">
        <f>SUMIFS('Datos Salarios'!$E$2:$E$4135,'Datos Salarios'!$B$2:$B$4135,'Tablero Salarios Equipos'!$C$2,'Datos Salarios'!$A$2:$A$4135,'Tablero Salarios Equipos'!B7)</f>
        <v>81978100</v>
      </c>
      <c r="D7" s="17">
        <f>COUNTIFS('Datos Salarios'!$B$2:$B$4135,'Tablero Salarios Equipos'!$C$2,'Datos Salarios'!$A$2:$A$4135,'Tablero Salarios Equipos'!B7)</f>
        <v>28</v>
      </c>
      <c r="E7" s="15">
        <f>C7/D7</f>
        <v>2927789.2857142859</v>
      </c>
      <c r="F7" s="4"/>
      <c r="M7" s="2"/>
    </row>
    <row r="8" spans="2:13" ht="16.5" thickTop="1" thickBot="1" x14ac:dyDescent="0.3">
      <c r="B8" s="12">
        <v>2013</v>
      </c>
      <c r="C8" s="16">
        <f>SUMIFS('Datos Salarios'!$E$2:$E$4135,'Datos Salarios'!$B$2:$B$4135,'Tablero Salarios Equipos'!$C$2,'Datos Salarios'!$A$2:$A$4135,'Tablero Salarios Equipos'!B8)</f>
        <v>74005043</v>
      </c>
      <c r="D8" s="17">
        <f>COUNTIFS('Datos Salarios'!$B$2:$B$4135,'Tablero Salarios Equipos'!$C$2,'Datos Salarios'!$A$2:$A$4135,'Tablero Salarios Equipos'!B8)</f>
        <v>26</v>
      </c>
      <c r="E8" s="15">
        <f>C8/D8</f>
        <v>2846347.8076923075</v>
      </c>
      <c r="F8" s="4"/>
      <c r="M8" s="2"/>
    </row>
    <row r="9" spans="2:13" ht="16.5" thickTop="1" thickBot="1" x14ac:dyDescent="0.3">
      <c r="B9" s="12">
        <v>2014</v>
      </c>
      <c r="C9" s="16">
        <f>SUMIFS('Datos Salarios'!$E$2:$E$4135,'Datos Salarios'!$B$2:$B$4135,'Tablero Salarios Equipos'!$C$2,'Datos Salarios'!$A$2:$A$4135,'Tablero Salarios Equipos'!B9)</f>
        <v>92531100</v>
      </c>
      <c r="D9" s="17">
        <f>COUNTIFS('Datos Salarios'!$B$2:$B$4135,'Tablero Salarios Equipos'!$C$2,'Datos Salarios'!$A$2:$A$4135,'Tablero Salarios Equipos'!B9)</f>
        <v>25</v>
      </c>
      <c r="E9" s="15">
        <f>C9/D9</f>
        <v>3701244</v>
      </c>
      <c r="F9" s="4"/>
      <c r="M9" s="2"/>
    </row>
    <row r="10" spans="2:13" ht="15.75" thickTop="1" x14ac:dyDescent="0.25">
      <c r="M10" s="2"/>
    </row>
    <row r="11" spans="2:13" x14ac:dyDescent="0.25">
      <c r="M11" s="2"/>
    </row>
    <row r="12" spans="2:13" x14ac:dyDescent="0.25">
      <c r="M12" s="2"/>
    </row>
    <row r="13" spans="2:13" x14ac:dyDescent="0.25">
      <c r="M13" s="2"/>
    </row>
    <row r="14" spans="2:13" x14ac:dyDescent="0.25">
      <c r="M14" s="2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5C41B4-FF55-4FD8-A988-D645EE8045D5}">
          <x14:formula1>
            <xm:f>Hoja1!$A$1:$A$33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D15"/>
  <sheetViews>
    <sheetView showGridLines="0" zoomScaleNormal="100" workbookViewId="0">
      <selection activeCell="B15" sqref="B15"/>
    </sheetView>
  </sheetViews>
  <sheetFormatPr baseColWidth="10" defaultColWidth="8.7109375" defaultRowHeight="15" x14ac:dyDescent="0.25"/>
  <cols>
    <col min="1" max="1" width="23.28515625" customWidth="1"/>
    <col min="2" max="2" width="24.42578125" customWidth="1"/>
    <col min="3" max="3" width="11.5703125" bestFit="1" customWidth="1"/>
  </cols>
  <sheetData>
    <row r="1" spans="1:4" ht="20.25" customHeight="1" x14ac:dyDescent="0.25"/>
    <row r="2" spans="1:4" ht="15.75" thickBot="1" x14ac:dyDescent="0.3">
      <c r="A2" s="19" t="s">
        <v>1592</v>
      </c>
      <c r="B2" s="8">
        <f>COUNT('Datos Salarios'!E2:E4135)</f>
        <v>4134</v>
      </c>
    </row>
    <row r="3" spans="1:4" ht="16.5" thickTop="1" thickBot="1" x14ac:dyDescent="0.3">
      <c r="A3" s="19" t="s">
        <v>1593</v>
      </c>
      <c r="B3" s="7">
        <f>AVERAGE('Datos Salarios'!E2:E4135)</f>
        <v>3547520.469037252</v>
      </c>
    </row>
    <row r="4" spans="1:4" ht="16.5" thickTop="1" thickBot="1" x14ac:dyDescent="0.3">
      <c r="A4" s="19" t="s">
        <v>1594</v>
      </c>
      <c r="B4" s="7">
        <f>MEDIAN('Datos Salarios'!E2:E4135)</f>
        <v>1218750</v>
      </c>
    </row>
    <row r="5" spans="1:4" ht="16.5" thickTop="1" thickBot="1" x14ac:dyDescent="0.3">
      <c r="A5" s="19" t="s">
        <v>1595</v>
      </c>
      <c r="B5" s="7">
        <f>MODE('Datos Salarios'!E2:E4135)</f>
        <v>1000000</v>
      </c>
    </row>
    <row r="6" spans="1:4" ht="16.5" thickTop="1" thickBot="1" x14ac:dyDescent="0.3">
      <c r="A6" s="19" t="s">
        <v>1596</v>
      </c>
      <c r="B6" s="7">
        <f>MAX('Datos Salarios'!E2:E4135)</f>
        <v>33000000</v>
      </c>
    </row>
    <row r="7" spans="1:4" ht="16.5" thickTop="1" thickBot="1" x14ac:dyDescent="0.3">
      <c r="A7" s="19" t="s">
        <v>1597</v>
      </c>
      <c r="B7" s="7">
        <f>MIN('Datos Salarios'!E2:E4135)</f>
        <v>400000</v>
      </c>
    </row>
    <row r="8" spans="1:4" ht="16.5" thickTop="1" thickBot="1" x14ac:dyDescent="0.3">
      <c r="A8" s="19" t="s">
        <v>1591</v>
      </c>
      <c r="B8" s="7">
        <f>PERCENTILE('Datos Salarios'!E2:E4135,0.75)</f>
        <v>4750000</v>
      </c>
    </row>
    <row r="9" spans="1:4" ht="16.5" thickTop="1" thickBot="1" x14ac:dyDescent="0.3">
      <c r="A9" s="19" t="s">
        <v>1598</v>
      </c>
      <c r="B9" s="7">
        <f>PERCENTILE('Datos Salarios'!E2:E4135,0.25)</f>
        <v>498143</v>
      </c>
    </row>
    <row r="10" spans="1:4" ht="16.5" thickTop="1" thickBot="1" x14ac:dyDescent="0.3">
      <c r="A10" s="19" t="s">
        <v>1599</v>
      </c>
      <c r="B10" s="6">
        <f>_xlfn.STDEV.S('Datos Salarios'!E2:E4135)</f>
        <v>4774199.8537435522</v>
      </c>
    </row>
    <row r="11" spans="1:4" ht="15.75" thickTop="1" x14ac:dyDescent="0.25">
      <c r="A11" s="19" t="s">
        <v>1600</v>
      </c>
      <c r="B11" s="3">
        <f>_xlfn.VAR.S('Datos Salarios'!E2:E4135)</f>
        <v>22792984243484.953</v>
      </c>
      <c r="C11" s="18"/>
    </row>
    <row r="12" spans="1:4" ht="15.75" thickBot="1" x14ac:dyDescent="0.3">
      <c r="A12" s="19"/>
      <c r="B12" s="5"/>
      <c r="C12" s="43" t="s">
        <v>1722</v>
      </c>
    </row>
    <row r="13" spans="1:4" ht="16.5" thickTop="1" thickBot="1" x14ac:dyDescent="0.3">
      <c r="A13" s="19" t="s">
        <v>1602</v>
      </c>
      <c r="B13" s="7">
        <f>LARGE('Datos Salarios'!E2:E4135,10)</f>
        <v>24642857</v>
      </c>
      <c r="C13" s="44">
        <f>SMALL('Datos Salarios'!E2:E4135,'Funciones Estadísticas Básicas'!B2-9)</f>
        <v>24642857</v>
      </c>
      <c r="D13" s="45" t="s">
        <v>1723</v>
      </c>
    </row>
    <row r="14" spans="1:4" ht="16.5" thickTop="1" thickBot="1" x14ac:dyDescent="0.3">
      <c r="A14" s="19" t="s">
        <v>1601</v>
      </c>
      <c r="B14" s="7">
        <f>SMALL('Datos Salarios'!E2:E4135,100)</f>
        <v>405000</v>
      </c>
      <c r="C14" s="44">
        <f>LARGE('Datos Salarios'!E2:E4135,'Funciones Estadísticas Básicas'!B2-99)</f>
        <v>405000</v>
      </c>
      <c r="D14" s="45" t="s">
        <v>1724</v>
      </c>
    </row>
    <row r="1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zoomScaleNormal="100" workbookViewId="0"/>
  </sheetViews>
  <sheetFormatPr baseColWidth="10" defaultColWidth="8.7109375" defaultRowHeight="15" x14ac:dyDescent="0.25"/>
  <cols>
    <col min="1" max="1" width="11.85546875" style="2" customWidth="1"/>
    <col min="2" max="2" width="11.7109375" style="2" customWidth="1"/>
    <col min="3" max="3" width="14.42578125" style="2" customWidth="1"/>
    <col min="4" max="4" width="17.7109375" style="2" customWidth="1"/>
    <col min="5" max="5" width="13.140625" style="4" customWidth="1"/>
    <col min="6" max="6" width="12" style="10" customWidth="1"/>
    <col min="7" max="7" width="14.7109375" style="20" customWidth="1"/>
  </cols>
  <sheetData>
    <row r="1" spans="1:7" x14ac:dyDescent="0.25">
      <c r="A1" s="1" t="s">
        <v>1603</v>
      </c>
      <c r="B1" s="1" t="s">
        <v>1604</v>
      </c>
      <c r="C1" s="1" t="s">
        <v>1605</v>
      </c>
      <c r="D1" s="1" t="s">
        <v>1606</v>
      </c>
      <c r="E1" s="3" t="s">
        <v>1607</v>
      </c>
      <c r="F1" s="9" t="s">
        <v>1608</v>
      </c>
      <c r="G1" s="11" t="s">
        <v>1609</v>
      </c>
    </row>
    <row r="2" spans="1:7" x14ac:dyDescent="0.25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 t="shared" ref="F2:F12" si="0">RANK(E2,$E$2:$E$4135)</f>
        <v>4014</v>
      </c>
      <c r="G2" s="20">
        <f>PERCENTRANK($E$2:$E$4135,E2,)</f>
        <v>2.8000000000000001E-2</v>
      </c>
    </row>
    <row r="3" spans="1:7" x14ac:dyDescent="0.2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si="0"/>
        <v>2457</v>
      </c>
      <c r="G3" s="20">
        <f t="shared" ref="G3:G66" si="1">PERCENTRANK($E$2:$E$4135,E3,)</f>
        <v>0.40400000000000003</v>
      </c>
    </row>
    <row r="4" spans="1:7" x14ac:dyDescent="0.2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0.68100000000000005</v>
      </c>
    </row>
    <row r="5" spans="1:7" x14ac:dyDescent="0.2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20">
        <f t="shared" si="1"/>
        <v>3.6999999999999998E-2</v>
      </c>
    </row>
    <row r="6" spans="1:7" x14ac:dyDescent="0.2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0.86299999999999999</v>
      </c>
    </row>
    <row r="7" spans="1:7" x14ac:dyDescent="0.2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20">
        <f t="shared" si="1"/>
        <v>0.59499999999999997</v>
      </c>
    </row>
    <row r="8" spans="1:7" x14ac:dyDescent="0.2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20">
        <f t="shared" si="1"/>
        <v>0.57299999999999995</v>
      </c>
    </row>
    <row r="9" spans="1:7" x14ac:dyDescent="0.2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20">
        <f t="shared" si="1"/>
        <v>0.66300000000000003</v>
      </c>
    </row>
    <row r="10" spans="1:7" x14ac:dyDescent="0.2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20">
        <f t="shared" si="1"/>
        <v>0.74399999999999999</v>
      </c>
    </row>
    <row r="11" spans="1:7" x14ac:dyDescent="0.2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20">
        <f t="shared" si="1"/>
        <v>0.60799999999999998</v>
      </c>
    </row>
    <row r="12" spans="1:7" x14ac:dyDescent="0.2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20">
        <f t="shared" si="1"/>
        <v>1.7999999999999999E-2</v>
      </c>
    </row>
    <row r="13" spans="1:7" x14ac:dyDescent="0.2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ref="F13:F66" si="2">RANK(E13,$E$2:$E$4135)</f>
        <v>1060</v>
      </c>
      <c r="G13" s="20">
        <f t="shared" si="1"/>
        <v>0.73599999999999999</v>
      </c>
    </row>
    <row r="14" spans="1:7" x14ac:dyDescent="0.2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2"/>
        <v>2499</v>
      </c>
      <c r="G14" s="20">
        <f t="shared" si="1"/>
        <v>0.39200000000000002</v>
      </c>
    </row>
    <row r="15" spans="1:7" x14ac:dyDescent="0.2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2"/>
        <v>1706</v>
      </c>
      <c r="G15" s="20">
        <f t="shared" si="1"/>
        <v>0.57299999999999995</v>
      </c>
    </row>
    <row r="16" spans="1:7" x14ac:dyDescent="0.2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2"/>
        <v>4094</v>
      </c>
      <c r="G16" s="20">
        <f t="shared" si="1"/>
        <v>0</v>
      </c>
    </row>
    <row r="17" spans="1:7" x14ac:dyDescent="0.2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2"/>
        <v>2364</v>
      </c>
      <c r="G17" s="20">
        <f t="shared" si="1"/>
        <v>0.42699999999999999</v>
      </c>
    </row>
    <row r="18" spans="1:7" x14ac:dyDescent="0.2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2"/>
        <v>4028</v>
      </c>
      <c r="G18" s="20">
        <f t="shared" si="1"/>
        <v>2.5000000000000001E-2</v>
      </c>
    </row>
    <row r="19" spans="1:7" x14ac:dyDescent="0.2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2"/>
        <v>1141</v>
      </c>
      <c r="G19" s="20">
        <f t="shared" si="1"/>
        <v>0.72399999999999998</v>
      </c>
    </row>
    <row r="20" spans="1:7" x14ac:dyDescent="0.2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2"/>
        <v>2362</v>
      </c>
      <c r="G20" s="20">
        <f t="shared" si="1"/>
        <v>0.42799999999999999</v>
      </c>
    </row>
    <row r="21" spans="1:7" x14ac:dyDescent="0.2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2"/>
        <v>4000</v>
      </c>
      <c r="G21" s="20">
        <f t="shared" si="1"/>
        <v>3.2000000000000001E-2</v>
      </c>
    </row>
    <row r="22" spans="1:7" x14ac:dyDescent="0.2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2"/>
        <v>4077</v>
      </c>
      <c r="G22" s="20">
        <f t="shared" si="1"/>
        <v>1.0999999999999999E-2</v>
      </c>
    </row>
    <row r="23" spans="1:7" x14ac:dyDescent="0.2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2"/>
        <v>917</v>
      </c>
      <c r="G23" s="20">
        <f t="shared" si="1"/>
        <v>0.77500000000000002</v>
      </c>
    </row>
    <row r="24" spans="1:7" x14ac:dyDescent="0.2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2"/>
        <v>2464</v>
      </c>
      <c r="G24" s="20">
        <f t="shared" si="1"/>
        <v>0.40300000000000002</v>
      </c>
    </row>
    <row r="25" spans="1:7" x14ac:dyDescent="0.2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2"/>
        <v>4048</v>
      </c>
      <c r="G25" s="20">
        <f t="shared" si="1"/>
        <v>0.02</v>
      </c>
    </row>
    <row r="26" spans="1:7" x14ac:dyDescent="0.2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2"/>
        <v>540</v>
      </c>
      <c r="G26" s="20">
        <f t="shared" si="1"/>
        <v>0.86499999999999999</v>
      </c>
    </row>
    <row r="27" spans="1:7" x14ac:dyDescent="0.2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2"/>
        <v>1313</v>
      </c>
      <c r="G27" s="20">
        <f t="shared" si="1"/>
        <v>0.68200000000000005</v>
      </c>
    </row>
    <row r="28" spans="1:7" x14ac:dyDescent="0.2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2"/>
        <v>1379</v>
      </c>
      <c r="G28" s="20">
        <f t="shared" si="1"/>
        <v>0.66300000000000003</v>
      </c>
    </row>
    <row r="29" spans="1:7" x14ac:dyDescent="0.2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2"/>
        <v>3881</v>
      </c>
      <c r="G29" s="20">
        <f t="shared" si="1"/>
        <v>5.7000000000000002E-2</v>
      </c>
    </row>
    <row r="30" spans="1:7" x14ac:dyDescent="0.2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2"/>
        <v>4094</v>
      </c>
      <c r="G30" s="20">
        <f t="shared" si="1"/>
        <v>0</v>
      </c>
    </row>
    <row r="31" spans="1:7" x14ac:dyDescent="0.2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2"/>
        <v>1548</v>
      </c>
      <c r="G31" s="20">
        <f t="shared" si="1"/>
        <v>0.625</v>
      </c>
    </row>
    <row r="32" spans="1:7" x14ac:dyDescent="0.2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2"/>
        <v>3649</v>
      </c>
      <c r="G32" s="20">
        <f t="shared" si="1"/>
        <v>0.115</v>
      </c>
    </row>
    <row r="33" spans="1:7" x14ac:dyDescent="0.2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2"/>
        <v>1807</v>
      </c>
      <c r="G33" s="20">
        <f t="shared" si="1"/>
        <v>0.55600000000000005</v>
      </c>
    </row>
    <row r="34" spans="1:7" x14ac:dyDescent="0.2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2"/>
        <v>3649</v>
      </c>
      <c r="G34" s="20">
        <f t="shared" si="1"/>
        <v>0.115</v>
      </c>
    </row>
    <row r="35" spans="1:7" x14ac:dyDescent="0.2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2"/>
        <v>4094</v>
      </c>
      <c r="G35" s="20">
        <f t="shared" si="1"/>
        <v>0</v>
      </c>
    </row>
    <row r="36" spans="1:7" x14ac:dyDescent="0.2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2"/>
        <v>4094</v>
      </c>
      <c r="G36" s="20">
        <f t="shared" si="1"/>
        <v>0</v>
      </c>
    </row>
    <row r="37" spans="1:7" x14ac:dyDescent="0.2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2"/>
        <v>2160</v>
      </c>
      <c r="G37" s="20">
        <f t="shared" si="1"/>
        <v>0.45800000000000002</v>
      </c>
    </row>
    <row r="38" spans="1:7" x14ac:dyDescent="0.2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2"/>
        <v>503</v>
      </c>
      <c r="G38" s="20">
        <f t="shared" si="1"/>
        <v>0.872</v>
      </c>
    </row>
    <row r="39" spans="1:7" x14ac:dyDescent="0.2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2"/>
        <v>1656</v>
      </c>
      <c r="G39" s="20">
        <f t="shared" si="1"/>
        <v>0.59899999999999998</v>
      </c>
    </row>
    <row r="40" spans="1:7" x14ac:dyDescent="0.2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2"/>
        <v>216</v>
      </c>
      <c r="G40" s="20">
        <f t="shared" si="1"/>
        <v>0.94299999999999995</v>
      </c>
    </row>
    <row r="41" spans="1:7" x14ac:dyDescent="0.2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2"/>
        <v>3476</v>
      </c>
      <c r="G41" s="20">
        <f t="shared" si="1"/>
        <v>0.14299999999999999</v>
      </c>
    </row>
    <row r="42" spans="1:7" x14ac:dyDescent="0.2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2"/>
        <v>655</v>
      </c>
      <c r="G42" s="20">
        <f t="shared" si="1"/>
        <v>0.84099999999999997</v>
      </c>
    </row>
    <row r="43" spans="1:7" x14ac:dyDescent="0.2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2"/>
        <v>171</v>
      </c>
      <c r="G43" s="20">
        <f t="shared" si="1"/>
        <v>0.95299999999999996</v>
      </c>
    </row>
    <row r="44" spans="1:7" x14ac:dyDescent="0.2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2"/>
        <v>856</v>
      </c>
      <c r="G44" s="20">
        <f t="shared" si="1"/>
        <v>0.79200000000000004</v>
      </c>
    </row>
    <row r="45" spans="1:7" x14ac:dyDescent="0.2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2"/>
        <v>956</v>
      </c>
      <c r="G45" s="20">
        <f t="shared" si="1"/>
        <v>0.75600000000000001</v>
      </c>
    </row>
    <row r="46" spans="1:7" x14ac:dyDescent="0.2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2"/>
        <v>4008</v>
      </c>
      <c r="G46" s="20">
        <f t="shared" si="1"/>
        <v>0.03</v>
      </c>
    </row>
    <row r="47" spans="1:7" x14ac:dyDescent="0.2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2"/>
        <v>2096</v>
      </c>
      <c r="G47" s="20">
        <f t="shared" si="1"/>
        <v>0.49</v>
      </c>
    </row>
    <row r="48" spans="1:7" x14ac:dyDescent="0.2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2"/>
        <v>3615</v>
      </c>
      <c r="G48" s="20">
        <f t="shared" si="1"/>
        <v>0.122</v>
      </c>
    </row>
    <row r="49" spans="1:7" x14ac:dyDescent="0.2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2"/>
        <v>3615</v>
      </c>
      <c r="G49" s="20">
        <f t="shared" si="1"/>
        <v>0.122</v>
      </c>
    </row>
    <row r="50" spans="1:7" x14ac:dyDescent="0.2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2"/>
        <v>3983</v>
      </c>
      <c r="G50" s="20">
        <f t="shared" si="1"/>
        <v>3.3000000000000002E-2</v>
      </c>
    </row>
    <row r="51" spans="1:7" x14ac:dyDescent="0.2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2"/>
        <v>1858</v>
      </c>
      <c r="G51" s="20">
        <f t="shared" si="1"/>
        <v>0.54600000000000004</v>
      </c>
    </row>
    <row r="52" spans="1:7" x14ac:dyDescent="0.2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2"/>
        <v>1359</v>
      </c>
      <c r="G52" s="20">
        <f t="shared" si="1"/>
        <v>0.66800000000000004</v>
      </c>
    </row>
    <row r="53" spans="1:7" x14ac:dyDescent="0.2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2"/>
        <v>4062</v>
      </c>
      <c r="G53" s="20">
        <f t="shared" si="1"/>
        <v>1.6E-2</v>
      </c>
    </row>
    <row r="54" spans="1:7" x14ac:dyDescent="0.2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2"/>
        <v>729</v>
      </c>
      <c r="G54" s="20">
        <f t="shared" si="1"/>
        <v>0.82199999999999995</v>
      </c>
    </row>
    <row r="55" spans="1:7" x14ac:dyDescent="0.2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2"/>
        <v>2493</v>
      </c>
      <c r="G55" s="20">
        <f t="shared" si="1"/>
        <v>0.39700000000000002</v>
      </c>
    </row>
    <row r="56" spans="1:7" x14ac:dyDescent="0.2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2"/>
        <v>1155</v>
      </c>
      <c r="G56" s="20">
        <f t="shared" si="1"/>
        <v>0.70799999999999996</v>
      </c>
    </row>
    <row r="57" spans="1:7" x14ac:dyDescent="0.2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2"/>
        <v>4031</v>
      </c>
      <c r="G57" s="20">
        <f t="shared" si="1"/>
        <v>2.1000000000000001E-2</v>
      </c>
    </row>
    <row r="58" spans="1:7" x14ac:dyDescent="0.2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2"/>
        <v>4094</v>
      </c>
      <c r="G58" s="20">
        <f t="shared" si="1"/>
        <v>0</v>
      </c>
    </row>
    <row r="59" spans="1:7" x14ac:dyDescent="0.2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2"/>
        <v>790</v>
      </c>
      <c r="G59" s="20">
        <f t="shared" si="1"/>
        <v>0.79900000000000004</v>
      </c>
    </row>
    <row r="60" spans="1:7" x14ac:dyDescent="0.2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2"/>
        <v>1398</v>
      </c>
      <c r="G60" s="20">
        <f t="shared" si="1"/>
        <v>0.64700000000000002</v>
      </c>
    </row>
    <row r="61" spans="1:7" x14ac:dyDescent="0.2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2"/>
        <v>2069</v>
      </c>
      <c r="G61" s="20">
        <f t="shared" si="1"/>
        <v>0.49399999999999999</v>
      </c>
    </row>
    <row r="62" spans="1:7" x14ac:dyDescent="0.2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2"/>
        <v>4062</v>
      </c>
      <c r="G62" s="20">
        <f t="shared" si="1"/>
        <v>1.6E-2</v>
      </c>
    </row>
    <row r="63" spans="1:7" x14ac:dyDescent="0.2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2"/>
        <v>1541</v>
      </c>
      <c r="G63" s="20">
        <f t="shared" si="1"/>
        <v>0.626</v>
      </c>
    </row>
    <row r="64" spans="1:7" x14ac:dyDescent="0.2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2"/>
        <v>3615</v>
      </c>
      <c r="G64" s="20">
        <f t="shared" si="1"/>
        <v>0.122</v>
      </c>
    </row>
    <row r="65" spans="1:7" x14ac:dyDescent="0.2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2"/>
        <v>3557</v>
      </c>
      <c r="G65" s="20">
        <f t="shared" si="1"/>
        <v>0.13900000000000001</v>
      </c>
    </row>
    <row r="66" spans="1:7" x14ac:dyDescent="0.2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2"/>
        <v>497</v>
      </c>
      <c r="G66" s="20">
        <f t="shared" si="1"/>
        <v>0.879</v>
      </c>
    </row>
    <row r="67" spans="1:7" x14ac:dyDescent="0.2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3">RANK(E67,$E$2:$E$4135)</f>
        <v>677</v>
      </c>
      <c r="G67" s="20">
        <f t="shared" ref="G67:G130" si="4">PERCENTRANK($E$2:$E$4135,E67,)</f>
        <v>0.83599999999999997</v>
      </c>
    </row>
    <row r="68" spans="1:7" x14ac:dyDescent="0.2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3"/>
        <v>2016</v>
      </c>
      <c r="G68" s="20">
        <f t="shared" si="4"/>
        <v>0.50900000000000001</v>
      </c>
    </row>
    <row r="69" spans="1:7" x14ac:dyDescent="0.2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3"/>
        <v>2330</v>
      </c>
      <c r="G69" s="20">
        <f t="shared" si="4"/>
        <v>0.42899999999999999</v>
      </c>
    </row>
    <row r="70" spans="1:7" x14ac:dyDescent="0.2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3"/>
        <v>318</v>
      </c>
      <c r="G70" s="20">
        <f t="shared" si="4"/>
        <v>0.91600000000000004</v>
      </c>
    </row>
    <row r="71" spans="1:7" x14ac:dyDescent="0.2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3"/>
        <v>1989</v>
      </c>
      <c r="G71" s="20">
        <f t="shared" si="4"/>
        <v>0.51300000000000001</v>
      </c>
    </row>
    <row r="72" spans="1:7" x14ac:dyDescent="0.2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3"/>
        <v>3776</v>
      </c>
      <c r="G72" s="20">
        <f t="shared" si="4"/>
        <v>8.1000000000000003E-2</v>
      </c>
    </row>
    <row r="73" spans="1:7" x14ac:dyDescent="0.2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3"/>
        <v>4094</v>
      </c>
      <c r="G73" s="20">
        <f t="shared" si="4"/>
        <v>0</v>
      </c>
    </row>
    <row r="74" spans="1:7" x14ac:dyDescent="0.2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3"/>
        <v>431</v>
      </c>
      <c r="G74" s="20">
        <f t="shared" si="4"/>
        <v>0.88700000000000001</v>
      </c>
    </row>
    <row r="75" spans="1:7" x14ac:dyDescent="0.2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3"/>
        <v>1153</v>
      </c>
      <c r="G75" s="20">
        <f t="shared" si="4"/>
        <v>0.72099999999999997</v>
      </c>
    </row>
    <row r="76" spans="1:7" x14ac:dyDescent="0.2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3"/>
        <v>4094</v>
      </c>
      <c r="G76" s="20">
        <f t="shared" si="4"/>
        <v>0</v>
      </c>
    </row>
    <row r="77" spans="1:7" x14ac:dyDescent="0.2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3"/>
        <v>790</v>
      </c>
      <c r="G77" s="20">
        <f t="shared" si="4"/>
        <v>0.79900000000000004</v>
      </c>
    </row>
    <row r="78" spans="1:7" x14ac:dyDescent="0.2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3"/>
        <v>956</v>
      </c>
      <c r="G78" s="20">
        <f t="shared" si="4"/>
        <v>0.75600000000000001</v>
      </c>
    </row>
    <row r="79" spans="1:7" x14ac:dyDescent="0.2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3"/>
        <v>4094</v>
      </c>
      <c r="G79" s="20">
        <f t="shared" si="4"/>
        <v>0</v>
      </c>
    </row>
    <row r="80" spans="1:7" x14ac:dyDescent="0.2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3"/>
        <v>1281</v>
      </c>
      <c r="G80" s="20">
        <f t="shared" si="4"/>
        <v>0.68300000000000005</v>
      </c>
    </row>
    <row r="81" spans="1:7" x14ac:dyDescent="0.2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3"/>
        <v>3776</v>
      </c>
      <c r="G81" s="20">
        <f t="shared" si="4"/>
        <v>8.1000000000000003E-2</v>
      </c>
    </row>
    <row r="82" spans="1:7" x14ac:dyDescent="0.2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3"/>
        <v>3875</v>
      </c>
      <c r="G82" s="20">
        <f t="shared" si="4"/>
        <v>6.0999999999999999E-2</v>
      </c>
    </row>
    <row r="83" spans="1:7" x14ac:dyDescent="0.2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3"/>
        <v>317</v>
      </c>
      <c r="G83" s="20">
        <f t="shared" si="4"/>
        <v>0.92300000000000004</v>
      </c>
    </row>
    <row r="84" spans="1:7" x14ac:dyDescent="0.2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3"/>
        <v>503</v>
      </c>
      <c r="G84" s="20">
        <f t="shared" si="4"/>
        <v>0.872</v>
      </c>
    </row>
    <row r="85" spans="1:7" x14ac:dyDescent="0.2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3"/>
        <v>2499</v>
      </c>
      <c r="G85" s="20">
        <f t="shared" si="4"/>
        <v>0.39200000000000002</v>
      </c>
    </row>
    <row r="86" spans="1:7" x14ac:dyDescent="0.2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3"/>
        <v>3602</v>
      </c>
      <c r="G86" s="20">
        <f t="shared" si="4"/>
        <v>0.127</v>
      </c>
    </row>
    <row r="87" spans="1:7" x14ac:dyDescent="0.2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3"/>
        <v>607</v>
      </c>
      <c r="G87" s="20">
        <f t="shared" si="4"/>
        <v>0.85199999999999998</v>
      </c>
    </row>
    <row r="88" spans="1:7" x14ac:dyDescent="0.2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3"/>
        <v>2280</v>
      </c>
      <c r="G88" s="20">
        <f t="shared" si="4"/>
        <v>0.44800000000000001</v>
      </c>
    </row>
    <row r="89" spans="1:7" x14ac:dyDescent="0.2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3"/>
        <v>216</v>
      </c>
      <c r="G89" s="20">
        <f t="shared" si="4"/>
        <v>0.94299999999999995</v>
      </c>
    </row>
    <row r="90" spans="1:7" x14ac:dyDescent="0.2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3"/>
        <v>3126</v>
      </c>
      <c r="G90" s="20">
        <f t="shared" si="4"/>
        <v>0.24299999999999999</v>
      </c>
    </row>
    <row r="91" spans="1:7" x14ac:dyDescent="0.2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3"/>
        <v>539</v>
      </c>
      <c r="G91" s="20">
        <f t="shared" si="4"/>
        <v>0.86899999999999999</v>
      </c>
    </row>
    <row r="92" spans="1:7" x14ac:dyDescent="0.2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3"/>
        <v>1325</v>
      </c>
      <c r="G92" s="20">
        <f t="shared" si="4"/>
        <v>0.67900000000000005</v>
      </c>
    </row>
    <row r="93" spans="1:7" x14ac:dyDescent="0.2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3"/>
        <v>89</v>
      </c>
      <c r="G93" s="20">
        <f t="shared" si="4"/>
        <v>0.97799999999999998</v>
      </c>
    </row>
    <row r="94" spans="1:7" x14ac:dyDescent="0.2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3"/>
        <v>1232</v>
      </c>
      <c r="G94" s="20">
        <f t="shared" si="4"/>
        <v>0.69699999999999995</v>
      </c>
    </row>
    <row r="95" spans="1:7" x14ac:dyDescent="0.2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3"/>
        <v>292</v>
      </c>
      <c r="G95" s="20">
        <f t="shared" si="4"/>
        <v>0.92600000000000005</v>
      </c>
    </row>
    <row r="96" spans="1:7" x14ac:dyDescent="0.2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3"/>
        <v>3658</v>
      </c>
      <c r="G96" s="20">
        <f t="shared" si="4"/>
        <v>0.114</v>
      </c>
    </row>
    <row r="97" spans="1:7" x14ac:dyDescent="0.2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3"/>
        <v>614</v>
      </c>
      <c r="G97" s="20">
        <f t="shared" si="4"/>
        <v>0.85</v>
      </c>
    </row>
    <row r="98" spans="1:7" x14ac:dyDescent="0.2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3"/>
        <v>558</v>
      </c>
      <c r="G98" s="20">
        <f t="shared" si="4"/>
        <v>0.86499999999999999</v>
      </c>
    </row>
    <row r="99" spans="1:7" x14ac:dyDescent="0.2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3"/>
        <v>1487</v>
      </c>
      <c r="G99" s="20">
        <f t="shared" si="4"/>
        <v>0.63300000000000001</v>
      </c>
    </row>
    <row r="100" spans="1:7" x14ac:dyDescent="0.2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3"/>
        <v>260</v>
      </c>
      <c r="G100" s="20">
        <f t="shared" si="4"/>
        <v>0.93100000000000005</v>
      </c>
    </row>
    <row r="101" spans="1:7" x14ac:dyDescent="0.2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3"/>
        <v>494</v>
      </c>
      <c r="G101" s="20">
        <f t="shared" si="4"/>
        <v>0.88</v>
      </c>
    </row>
    <row r="102" spans="1:7" x14ac:dyDescent="0.2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3"/>
        <v>1232</v>
      </c>
      <c r="G102" s="20">
        <f t="shared" si="4"/>
        <v>0.69699999999999995</v>
      </c>
    </row>
    <row r="103" spans="1:7" x14ac:dyDescent="0.2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3"/>
        <v>2095</v>
      </c>
      <c r="G103" s="20">
        <f t="shared" si="4"/>
        <v>0.49299999999999999</v>
      </c>
    </row>
    <row r="104" spans="1:7" x14ac:dyDescent="0.2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3"/>
        <v>3014</v>
      </c>
      <c r="G104" s="20">
        <f t="shared" si="4"/>
        <v>0.252</v>
      </c>
    </row>
    <row r="105" spans="1:7" x14ac:dyDescent="0.2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3"/>
        <v>866</v>
      </c>
      <c r="G105" s="20">
        <f t="shared" si="4"/>
        <v>0.78100000000000003</v>
      </c>
    </row>
    <row r="106" spans="1:7" x14ac:dyDescent="0.2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3"/>
        <v>2113</v>
      </c>
      <c r="G106" s="20">
        <f t="shared" si="4"/>
        <v>0.48199999999999998</v>
      </c>
    </row>
    <row r="107" spans="1:7" x14ac:dyDescent="0.2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3"/>
        <v>1398</v>
      </c>
      <c r="G107" s="20">
        <f t="shared" si="4"/>
        <v>0.64700000000000002</v>
      </c>
    </row>
    <row r="108" spans="1:7" x14ac:dyDescent="0.2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3"/>
        <v>1281</v>
      </c>
      <c r="G108" s="20">
        <f t="shared" si="4"/>
        <v>0.68300000000000005</v>
      </c>
    </row>
    <row r="109" spans="1:7" x14ac:dyDescent="0.2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3"/>
        <v>492</v>
      </c>
      <c r="G109" s="20">
        <f t="shared" si="4"/>
        <v>0.88</v>
      </c>
    </row>
    <row r="110" spans="1:7" x14ac:dyDescent="0.2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3"/>
        <v>3593</v>
      </c>
      <c r="G110" s="20">
        <f t="shared" si="4"/>
        <v>0.129</v>
      </c>
    </row>
    <row r="111" spans="1:7" x14ac:dyDescent="0.2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3"/>
        <v>216</v>
      </c>
      <c r="G111" s="20">
        <f t="shared" si="4"/>
        <v>0.94299999999999995</v>
      </c>
    </row>
    <row r="112" spans="1:7" x14ac:dyDescent="0.2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3"/>
        <v>2375</v>
      </c>
      <c r="G112" s="20">
        <f t="shared" si="4"/>
        <v>0.41799999999999998</v>
      </c>
    </row>
    <row r="113" spans="1:7" x14ac:dyDescent="0.2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3"/>
        <v>1313</v>
      </c>
      <c r="G113" s="20">
        <f t="shared" si="4"/>
        <v>0.68200000000000005</v>
      </c>
    </row>
    <row r="114" spans="1:7" x14ac:dyDescent="0.2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3"/>
        <v>1487</v>
      </c>
      <c r="G114" s="20">
        <f t="shared" si="4"/>
        <v>0.63300000000000001</v>
      </c>
    </row>
    <row r="115" spans="1:7" x14ac:dyDescent="0.2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3"/>
        <v>2160</v>
      </c>
      <c r="G115" s="20">
        <f t="shared" si="4"/>
        <v>0.45800000000000002</v>
      </c>
    </row>
    <row r="116" spans="1:7" x14ac:dyDescent="0.2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3"/>
        <v>625</v>
      </c>
      <c r="G116" s="20">
        <f t="shared" si="4"/>
        <v>0.84299999999999997</v>
      </c>
    </row>
    <row r="117" spans="1:7" x14ac:dyDescent="0.2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3"/>
        <v>3014</v>
      </c>
      <c r="G117" s="20">
        <f t="shared" si="4"/>
        <v>0.252</v>
      </c>
    </row>
    <row r="118" spans="1:7" x14ac:dyDescent="0.2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3"/>
        <v>318</v>
      </c>
      <c r="G118" s="20">
        <f t="shared" si="4"/>
        <v>0.91600000000000004</v>
      </c>
    </row>
    <row r="119" spans="1:7" x14ac:dyDescent="0.2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3"/>
        <v>1886</v>
      </c>
      <c r="G119" s="20">
        <f t="shared" si="4"/>
        <v>0.52800000000000002</v>
      </c>
    </row>
    <row r="120" spans="1:7" x14ac:dyDescent="0.2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3"/>
        <v>956</v>
      </c>
      <c r="G120" s="20">
        <f t="shared" si="4"/>
        <v>0.75600000000000001</v>
      </c>
    </row>
    <row r="121" spans="1:7" x14ac:dyDescent="0.2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3"/>
        <v>4094</v>
      </c>
      <c r="G121" s="20">
        <f t="shared" si="4"/>
        <v>0</v>
      </c>
    </row>
    <row r="122" spans="1:7" x14ac:dyDescent="0.2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3"/>
        <v>3776</v>
      </c>
      <c r="G122" s="20">
        <f t="shared" si="4"/>
        <v>8.1000000000000003E-2</v>
      </c>
    </row>
    <row r="123" spans="1:7" x14ac:dyDescent="0.2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3"/>
        <v>171</v>
      </c>
      <c r="G123" s="20">
        <f t="shared" si="4"/>
        <v>0.95299999999999996</v>
      </c>
    </row>
    <row r="124" spans="1:7" x14ac:dyDescent="0.2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3"/>
        <v>2069</v>
      </c>
      <c r="G124" s="20">
        <f t="shared" si="4"/>
        <v>0.49399999999999999</v>
      </c>
    </row>
    <row r="125" spans="1:7" x14ac:dyDescent="0.2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3"/>
        <v>681</v>
      </c>
      <c r="G125" s="20">
        <f t="shared" si="4"/>
        <v>0.82599999999999996</v>
      </c>
    </row>
    <row r="126" spans="1:7" x14ac:dyDescent="0.2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3"/>
        <v>729</v>
      </c>
      <c r="G126" s="20">
        <f t="shared" si="4"/>
        <v>0.82199999999999995</v>
      </c>
    </row>
    <row r="127" spans="1:7" x14ac:dyDescent="0.2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3"/>
        <v>1398</v>
      </c>
      <c r="G127" s="20">
        <f t="shared" si="4"/>
        <v>0.64700000000000002</v>
      </c>
    </row>
    <row r="128" spans="1:7" x14ac:dyDescent="0.2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3"/>
        <v>1359</v>
      </c>
      <c r="G128" s="20">
        <f t="shared" si="4"/>
        <v>0.66800000000000004</v>
      </c>
    </row>
    <row r="129" spans="1:7" x14ac:dyDescent="0.2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3"/>
        <v>2067</v>
      </c>
      <c r="G129" s="20">
        <f t="shared" si="4"/>
        <v>0.5</v>
      </c>
    </row>
    <row r="130" spans="1:7" x14ac:dyDescent="0.2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3"/>
        <v>424</v>
      </c>
      <c r="G130" s="20">
        <f t="shared" si="4"/>
        <v>0.89700000000000002</v>
      </c>
    </row>
    <row r="131" spans="1:7" x14ac:dyDescent="0.2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5">RANK(E131,$E$2:$E$4135)</f>
        <v>4094</v>
      </c>
      <c r="G131" s="20">
        <f t="shared" ref="G131:G194" si="6">PERCENTRANK($E$2:$E$4135,E131,)</f>
        <v>0</v>
      </c>
    </row>
    <row r="132" spans="1:7" x14ac:dyDescent="0.2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5"/>
        <v>1232</v>
      </c>
      <c r="G132" s="20">
        <f t="shared" si="6"/>
        <v>0.69699999999999995</v>
      </c>
    </row>
    <row r="133" spans="1:7" x14ac:dyDescent="0.2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5"/>
        <v>1639</v>
      </c>
      <c r="G133" s="20">
        <f t="shared" si="6"/>
        <v>0.6</v>
      </c>
    </row>
    <row r="134" spans="1:7" x14ac:dyDescent="0.2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5"/>
        <v>1981</v>
      </c>
      <c r="G134" s="20">
        <f t="shared" si="6"/>
        <v>0.51900000000000002</v>
      </c>
    </row>
    <row r="135" spans="1:7" x14ac:dyDescent="0.2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5"/>
        <v>3881</v>
      </c>
      <c r="G135" s="20">
        <f t="shared" si="6"/>
        <v>5.7000000000000002E-2</v>
      </c>
    </row>
    <row r="136" spans="1:7" x14ac:dyDescent="0.2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5"/>
        <v>2243</v>
      </c>
      <c r="G136" s="20">
        <f t="shared" si="6"/>
        <v>0.45600000000000002</v>
      </c>
    </row>
    <row r="137" spans="1:7" x14ac:dyDescent="0.2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5"/>
        <v>4056</v>
      </c>
      <c r="G137" s="20">
        <f t="shared" si="6"/>
        <v>1.7999999999999999E-2</v>
      </c>
    </row>
    <row r="138" spans="1:7" x14ac:dyDescent="0.2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5"/>
        <v>1398</v>
      </c>
      <c r="G138" s="20">
        <f t="shared" si="6"/>
        <v>0.64700000000000002</v>
      </c>
    </row>
    <row r="139" spans="1:7" x14ac:dyDescent="0.2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5"/>
        <v>4056</v>
      </c>
      <c r="G139" s="20">
        <f t="shared" si="6"/>
        <v>1.7999999999999999E-2</v>
      </c>
    </row>
    <row r="140" spans="1:7" x14ac:dyDescent="0.2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5"/>
        <v>4077</v>
      </c>
      <c r="G140" s="20">
        <f t="shared" si="6"/>
        <v>1.0999999999999999E-2</v>
      </c>
    </row>
    <row r="141" spans="1:7" x14ac:dyDescent="0.2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5"/>
        <v>242</v>
      </c>
      <c r="G141" s="20">
        <f t="shared" si="6"/>
        <v>0.93899999999999995</v>
      </c>
    </row>
    <row r="142" spans="1:7" x14ac:dyDescent="0.2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5"/>
        <v>2160</v>
      </c>
      <c r="G142" s="20">
        <f t="shared" si="6"/>
        <v>0.45800000000000002</v>
      </c>
    </row>
    <row r="143" spans="1:7" x14ac:dyDescent="0.2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5"/>
        <v>216</v>
      </c>
      <c r="G143" s="20">
        <f t="shared" si="6"/>
        <v>0.94299999999999995</v>
      </c>
    </row>
    <row r="144" spans="1:7" x14ac:dyDescent="0.2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5"/>
        <v>2375</v>
      </c>
      <c r="G144" s="20">
        <f t="shared" si="6"/>
        <v>0.41799999999999998</v>
      </c>
    </row>
    <row r="145" spans="1:7" x14ac:dyDescent="0.2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5"/>
        <v>1520</v>
      </c>
      <c r="G145" s="20">
        <f t="shared" si="6"/>
        <v>0.63</v>
      </c>
    </row>
    <row r="146" spans="1:7" x14ac:dyDescent="0.2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5"/>
        <v>2364</v>
      </c>
      <c r="G146" s="20">
        <f t="shared" si="6"/>
        <v>0.42699999999999999</v>
      </c>
    </row>
    <row r="147" spans="1:7" x14ac:dyDescent="0.2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5"/>
        <v>2466</v>
      </c>
      <c r="G147" s="20">
        <f t="shared" si="6"/>
        <v>0.39700000000000002</v>
      </c>
    </row>
    <row r="148" spans="1:7" x14ac:dyDescent="0.2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5"/>
        <v>251</v>
      </c>
      <c r="G148" s="20">
        <f t="shared" si="6"/>
        <v>0.93899999999999995</v>
      </c>
    </row>
    <row r="149" spans="1:7" x14ac:dyDescent="0.2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5"/>
        <v>260</v>
      </c>
      <c r="G149" s="20">
        <f t="shared" si="6"/>
        <v>0.93100000000000005</v>
      </c>
    </row>
    <row r="150" spans="1:7" x14ac:dyDescent="0.2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5"/>
        <v>1674</v>
      </c>
      <c r="G150" s="20">
        <f t="shared" si="6"/>
        <v>0.59399999999999997</v>
      </c>
    </row>
    <row r="151" spans="1:7" x14ac:dyDescent="0.2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5"/>
        <v>2251</v>
      </c>
      <c r="G151" s="20">
        <f t="shared" si="6"/>
        <v>0.45200000000000001</v>
      </c>
    </row>
    <row r="152" spans="1:7" x14ac:dyDescent="0.2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5"/>
        <v>1329</v>
      </c>
      <c r="G152" s="20">
        <f t="shared" si="6"/>
        <v>0.67600000000000005</v>
      </c>
    </row>
    <row r="153" spans="1:7" x14ac:dyDescent="0.2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5"/>
        <v>116</v>
      </c>
      <c r="G153" s="20">
        <f t="shared" si="6"/>
        <v>0.97199999999999998</v>
      </c>
    </row>
    <row r="154" spans="1:7" x14ac:dyDescent="0.2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5"/>
        <v>4094</v>
      </c>
      <c r="G154" s="20">
        <f t="shared" si="6"/>
        <v>0</v>
      </c>
    </row>
    <row r="155" spans="1:7" x14ac:dyDescent="0.2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5"/>
        <v>1398</v>
      </c>
      <c r="G155" s="20">
        <f t="shared" si="6"/>
        <v>0.64700000000000002</v>
      </c>
    </row>
    <row r="156" spans="1:7" x14ac:dyDescent="0.2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5"/>
        <v>287</v>
      </c>
      <c r="G156" s="20">
        <f t="shared" si="6"/>
        <v>0.93</v>
      </c>
    </row>
    <row r="157" spans="1:7" x14ac:dyDescent="0.2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5"/>
        <v>76</v>
      </c>
      <c r="G157" s="20">
        <f t="shared" si="6"/>
        <v>0.97899999999999998</v>
      </c>
    </row>
    <row r="158" spans="1:7" x14ac:dyDescent="0.2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5"/>
        <v>2547</v>
      </c>
      <c r="G158" s="20">
        <f t="shared" si="6"/>
        <v>0.38300000000000001</v>
      </c>
    </row>
    <row r="159" spans="1:7" x14ac:dyDescent="0.2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5"/>
        <v>1541</v>
      </c>
      <c r="G159" s="20">
        <f t="shared" si="6"/>
        <v>0.626</v>
      </c>
    </row>
    <row r="160" spans="1:7" x14ac:dyDescent="0.2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5"/>
        <v>2282</v>
      </c>
      <c r="G160" s="20">
        <f t="shared" si="6"/>
        <v>0.44</v>
      </c>
    </row>
    <row r="161" spans="1:7" x14ac:dyDescent="0.2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5"/>
        <v>3703</v>
      </c>
      <c r="G161" s="20">
        <f t="shared" si="6"/>
        <v>0.10299999999999999</v>
      </c>
    </row>
    <row r="162" spans="1:7" x14ac:dyDescent="0.2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5"/>
        <v>87</v>
      </c>
      <c r="G162" s="20">
        <f t="shared" si="6"/>
        <v>0.97799999999999998</v>
      </c>
    </row>
    <row r="163" spans="1:7" x14ac:dyDescent="0.2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5"/>
        <v>355</v>
      </c>
      <c r="G163" s="20">
        <f t="shared" si="6"/>
        <v>0.91400000000000003</v>
      </c>
    </row>
    <row r="164" spans="1:7" x14ac:dyDescent="0.2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5"/>
        <v>3822</v>
      </c>
      <c r="G164" s="20">
        <f t="shared" si="6"/>
        <v>7.2999999999999995E-2</v>
      </c>
    </row>
    <row r="165" spans="1:7" x14ac:dyDescent="0.2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5"/>
        <v>3859</v>
      </c>
      <c r="G165" s="20">
        <f t="shared" si="6"/>
        <v>6.3E-2</v>
      </c>
    </row>
    <row r="166" spans="1:7" x14ac:dyDescent="0.2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5"/>
        <v>3615</v>
      </c>
      <c r="G166" s="20">
        <f t="shared" si="6"/>
        <v>0.122</v>
      </c>
    </row>
    <row r="167" spans="1:7" x14ac:dyDescent="0.2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5"/>
        <v>1701</v>
      </c>
      <c r="G167" s="20">
        <f t="shared" si="6"/>
        <v>0.58799999999999997</v>
      </c>
    </row>
    <row r="168" spans="1:7" x14ac:dyDescent="0.2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5"/>
        <v>315</v>
      </c>
      <c r="G168" s="20">
        <f t="shared" si="6"/>
        <v>0.92300000000000004</v>
      </c>
    </row>
    <row r="169" spans="1:7" x14ac:dyDescent="0.2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5"/>
        <v>3593</v>
      </c>
      <c r="G169" s="20">
        <f t="shared" si="6"/>
        <v>0.129</v>
      </c>
    </row>
    <row r="170" spans="1:7" x14ac:dyDescent="0.2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5"/>
        <v>3881</v>
      </c>
      <c r="G170" s="20">
        <f t="shared" si="6"/>
        <v>5.7000000000000002E-2</v>
      </c>
    </row>
    <row r="171" spans="1:7" x14ac:dyDescent="0.2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5"/>
        <v>4094</v>
      </c>
      <c r="G171" s="20">
        <f t="shared" si="6"/>
        <v>0</v>
      </c>
    </row>
    <row r="172" spans="1:7" x14ac:dyDescent="0.2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5"/>
        <v>2375</v>
      </c>
      <c r="G172" s="20">
        <f t="shared" si="6"/>
        <v>0.41799999999999998</v>
      </c>
    </row>
    <row r="173" spans="1:7" x14ac:dyDescent="0.2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5"/>
        <v>3881</v>
      </c>
      <c r="G173" s="20">
        <f t="shared" si="6"/>
        <v>5.7000000000000002E-2</v>
      </c>
    </row>
    <row r="174" spans="1:7" x14ac:dyDescent="0.2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5"/>
        <v>292</v>
      </c>
      <c r="G174" s="20">
        <f t="shared" si="6"/>
        <v>0.92600000000000005</v>
      </c>
    </row>
    <row r="175" spans="1:7" x14ac:dyDescent="0.2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5"/>
        <v>1217</v>
      </c>
      <c r="G175" s="20">
        <f t="shared" si="6"/>
        <v>0.70499999999999996</v>
      </c>
    </row>
    <row r="176" spans="1:7" x14ac:dyDescent="0.2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5"/>
        <v>3967</v>
      </c>
      <c r="G176" s="20">
        <f t="shared" si="6"/>
        <v>3.7999999999999999E-2</v>
      </c>
    </row>
    <row r="177" spans="1:7" x14ac:dyDescent="0.2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5"/>
        <v>3967</v>
      </c>
      <c r="G177" s="20">
        <f t="shared" si="6"/>
        <v>3.7999999999999999E-2</v>
      </c>
    </row>
    <row r="178" spans="1:7" x14ac:dyDescent="0.2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5"/>
        <v>1555</v>
      </c>
      <c r="G178" s="20">
        <f t="shared" si="6"/>
        <v>0.61699999999999999</v>
      </c>
    </row>
    <row r="179" spans="1:7" x14ac:dyDescent="0.2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5"/>
        <v>2157</v>
      </c>
      <c r="G179" s="20">
        <f t="shared" si="6"/>
        <v>0.47799999999999998</v>
      </c>
    </row>
    <row r="180" spans="1:7" x14ac:dyDescent="0.2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5"/>
        <v>1520</v>
      </c>
      <c r="G180" s="20">
        <f t="shared" si="6"/>
        <v>0.63</v>
      </c>
    </row>
    <row r="181" spans="1:7" x14ac:dyDescent="0.2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5"/>
        <v>4094</v>
      </c>
      <c r="G181" s="20">
        <f t="shared" si="6"/>
        <v>0</v>
      </c>
    </row>
    <row r="182" spans="1:7" x14ac:dyDescent="0.2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5"/>
        <v>3615</v>
      </c>
      <c r="G182" s="20">
        <f t="shared" si="6"/>
        <v>0.122</v>
      </c>
    </row>
    <row r="183" spans="1:7" x14ac:dyDescent="0.2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5"/>
        <v>721</v>
      </c>
      <c r="G183" s="20">
        <f t="shared" si="6"/>
        <v>0.82499999999999996</v>
      </c>
    </row>
    <row r="184" spans="1:7" x14ac:dyDescent="0.2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5"/>
        <v>1706</v>
      </c>
      <c r="G184" s="20">
        <f t="shared" si="6"/>
        <v>0.57299999999999995</v>
      </c>
    </row>
    <row r="185" spans="1:7" x14ac:dyDescent="0.2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5"/>
        <v>619</v>
      </c>
      <c r="G185" s="20">
        <f t="shared" si="6"/>
        <v>0.84899999999999998</v>
      </c>
    </row>
    <row r="186" spans="1:7" x14ac:dyDescent="0.2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5"/>
        <v>4094</v>
      </c>
      <c r="G186" s="20">
        <f t="shared" si="6"/>
        <v>0</v>
      </c>
    </row>
    <row r="187" spans="1:7" x14ac:dyDescent="0.2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5"/>
        <v>3593</v>
      </c>
      <c r="G187" s="20">
        <f t="shared" si="6"/>
        <v>0.129</v>
      </c>
    </row>
    <row r="188" spans="1:7" x14ac:dyDescent="0.2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5"/>
        <v>2629</v>
      </c>
      <c r="G188" s="20">
        <f t="shared" si="6"/>
        <v>0.36199999999999999</v>
      </c>
    </row>
    <row r="189" spans="1:7" x14ac:dyDescent="0.2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5"/>
        <v>4094</v>
      </c>
      <c r="G189" s="20">
        <f t="shared" si="6"/>
        <v>0</v>
      </c>
    </row>
    <row r="190" spans="1:7" x14ac:dyDescent="0.2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5"/>
        <v>4088</v>
      </c>
      <c r="G190" s="20">
        <f t="shared" si="6"/>
        <v>1.0999999999999999E-2</v>
      </c>
    </row>
    <row r="191" spans="1:7" x14ac:dyDescent="0.2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5"/>
        <v>1886</v>
      </c>
      <c r="G191" s="20">
        <f t="shared" si="6"/>
        <v>0.52800000000000002</v>
      </c>
    </row>
    <row r="192" spans="1:7" x14ac:dyDescent="0.2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5"/>
        <v>3598</v>
      </c>
      <c r="G192" s="20">
        <f t="shared" si="6"/>
        <v>0.129</v>
      </c>
    </row>
    <row r="193" spans="1:7" x14ac:dyDescent="0.2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5"/>
        <v>945</v>
      </c>
      <c r="G193" s="20">
        <f t="shared" si="6"/>
        <v>0.77100000000000002</v>
      </c>
    </row>
    <row r="194" spans="1:7" x14ac:dyDescent="0.2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5"/>
        <v>3562</v>
      </c>
      <c r="G194" s="20">
        <f t="shared" si="6"/>
        <v>0.13800000000000001</v>
      </c>
    </row>
    <row r="195" spans="1:7" x14ac:dyDescent="0.2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7">RANK(E195,$E$2:$E$4135)</f>
        <v>2524</v>
      </c>
      <c r="G195" s="20">
        <f t="shared" ref="G195:G258" si="8">PERCENTRANK($E$2:$E$4135,E195,)</f>
        <v>0.38500000000000001</v>
      </c>
    </row>
    <row r="196" spans="1:7" x14ac:dyDescent="0.2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7"/>
        <v>357</v>
      </c>
      <c r="G196" s="20">
        <f t="shared" si="8"/>
        <v>0.91200000000000003</v>
      </c>
    </row>
    <row r="197" spans="1:7" x14ac:dyDescent="0.2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7"/>
        <v>3981</v>
      </c>
      <c r="G197" s="20">
        <f t="shared" si="8"/>
        <v>3.6999999999999998E-2</v>
      </c>
    </row>
    <row r="198" spans="1:7" x14ac:dyDescent="0.2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7"/>
        <v>2413</v>
      </c>
      <c r="G198" s="20">
        <f t="shared" si="8"/>
        <v>0.40600000000000003</v>
      </c>
    </row>
    <row r="199" spans="1:7" x14ac:dyDescent="0.2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7"/>
        <v>3765</v>
      </c>
      <c r="G199" s="20">
        <f t="shared" si="8"/>
        <v>8.8999999999999996E-2</v>
      </c>
    </row>
    <row r="200" spans="1:7" x14ac:dyDescent="0.2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7"/>
        <v>4060</v>
      </c>
      <c r="G200" s="20">
        <f t="shared" si="8"/>
        <v>1.7000000000000001E-2</v>
      </c>
    </row>
    <row r="201" spans="1:7" x14ac:dyDescent="0.2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7"/>
        <v>3760</v>
      </c>
      <c r="G201" s="20">
        <f t="shared" si="8"/>
        <v>0.09</v>
      </c>
    </row>
    <row r="202" spans="1:7" x14ac:dyDescent="0.2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7"/>
        <v>4076</v>
      </c>
      <c r="G202" s="20">
        <f t="shared" si="8"/>
        <v>1.4E-2</v>
      </c>
    </row>
    <row r="203" spans="1:7" x14ac:dyDescent="0.2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7"/>
        <v>3964</v>
      </c>
      <c r="G203" s="20">
        <f t="shared" si="8"/>
        <v>4.1000000000000002E-2</v>
      </c>
    </row>
    <row r="204" spans="1:7" x14ac:dyDescent="0.2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7"/>
        <v>3703</v>
      </c>
      <c r="G204" s="20">
        <f t="shared" si="8"/>
        <v>0.10299999999999999</v>
      </c>
    </row>
    <row r="205" spans="1:7" x14ac:dyDescent="0.2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7"/>
        <v>1015</v>
      </c>
      <c r="G205" s="20">
        <f t="shared" si="8"/>
        <v>0.753</v>
      </c>
    </row>
    <row r="206" spans="1:7" x14ac:dyDescent="0.2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7"/>
        <v>3746</v>
      </c>
      <c r="G206" s="20">
        <f t="shared" si="8"/>
        <v>9.2999999999999999E-2</v>
      </c>
    </row>
    <row r="207" spans="1:7" x14ac:dyDescent="0.2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7"/>
        <v>2404</v>
      </c>
      <c r="G207" s="20">
        <f t="shared" si="8"/>
        <v>0.41799999999999998</v>
      </c>
    </row>
    <row r="208" spans="1:7" x14ac:dyDescent="0.2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7"/>
        <v>2330</v>
      </c>
      <c r="G208" s="20">
        <f t="shared" si="8"/>
        <v>0.42899999999999999</v>
      </c>
    </row>
    <row r="209" spans="1:7" x14ac:dyDescent="0.2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7"/>
        <v>3717</v>
      </c>
      <c r="G209" s="20">
        <f t="shared" si="8"/>
        <v>9.6000000000000002E-2</v>
      </c>
    </row>
    <row r="210" spans="1:7" x14ac:dyDescent="0.2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7"/>
        <v>4012</v>
      </c>
      <c r="G210" s="20">
        <f t="shared" si="8"/>
        <v>2.9000000000000001E-2</v>
      </c>
    </row>
    <row r="211" spans="1:7" x14ac:dyDescent="0.2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7"/>
        <v>843</v>
      </c>
      <c r="G211" s="20">
        <f t="shared" si="8"/>
        <v>0.79600000000000004</v>
      </c>
    </row>
    <row r="212" spans="1:7" x14ac:dyDescent="0.2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7"/>
        <v>3695</v>
      </c>
      <c r="G212" s="20">
        <f t="shared" si="8"/>
        <v>0.105</v>
      </c>
    </row>
    <row r="213" spans="1:7" x14ac:dyDescent="0.2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7"/>
        <v>4089</v>
      </c>
      <c r="G213" s="20">
        <f t="shared" si="8"/>
        <v>0.01</v>
      </c>
    </row>
    <row r="214" spans="1:7" x14ac:dyDescent="0.2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7"/>
        <v>3900</v>
      </c>
      <c r="G214" s="20">
        <f t="shared" si="8"/>
        <v>5.6000000000000001E-2</v>
      </c>
    </row>
    <row r="215" spans="1:7" x14ac:dyDescent="0.2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7"/>
        <v>371</v>
      </c>
      <c r="G215" s="20">
        <f t="shared" si="8"/>
        <v>0.90400000000000003</v>
      </c>
    </row>
    <row r="216" spans="1:7" x14ac:dyDescent="0.2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7"/>
        <v>401</v>
      </c>
      <c r="G216" s="20">
        <f t="shared" si="8"/>
        <v>0.9</v>
      </c>
    </row>
    <row r="217" spans="1:7" x14ac:dyDescent="0.2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7"/>
        <v>2282</v>
      </c>
      <c r="G217" s="20">
        <f t="shared" si="8"/>
        <v>0.44</v>
      </c>
    </row>
    <row r="218" spans="1:7" x14ac:dyDescent="0.2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7"/>
        <v>1327</v>
      </c>
      <c r="G218" s="20">
        <f t="shared" si="8"/>
        <v>0.67800000000000005</v>
      </c>
    </row>
    <row r="219" spans="1:7" x14ac:dyDescent="0.2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7"/>
        <v>2330</v>
      </c>
      <c r="G219" s="20">
        <f t="shared" si="8"/>
        <v>0.42899999999999999</v>
      </c>
    </row>
    <row r="220" spans="1:7" x14ac:dyDescent="0.2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7"/>
        <v>1229</v>
      </c>
      <c r="G220" s="20">
        <f t="shared" si="8"/>
        <v>0.70199999999999996</v>
      </c>
    </row>
    <row r="221" spans="1:7" x14ac:dyDescent="0.2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7"/>
        <v>2150</v>
      </c>
      <c r="G221" s="20">
        <f t="shared" si="8"/>
        <v>0.48</v>
      </c>
    </row>
    <row r="222" spans="1:7" x14ac:dyDescent="0.2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7"/>
        <v>472</v>
      </c>
      <c r="G222" s="20">
        <f t="shared" si="8"/>
        <v>0.88600000000000001</v>
      </c>
    </row>
    <row r="223" spans="1:7" x14ac:dyDescent="0.2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7"/>
        <v>1487</v>
      </c>
      <c r="G223" s="20">
        <f t="shared" si="8"/>
        <v>0.63300000000000001</v>
      </c>
    </row>
    <row r="224" spans="1:7" x14ac:dyDescent="0.2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7"/>
        <v>4051</v>
      </c>
      <c r="G224" s="20">
        <f t="shared" si="8"/>
        <v>1.9E-2</v>
      </c>
    </row>
    <row r="225" spans="1:7" x14ac:dyDescent="0.2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7"/>
        <v>863</v>
      </c>
      <c r="G225" s="20">
        <f t="shared" si="8"/>
        <v>0.79</v>
      </c>
    </row>
    <row r="226" spans="1:7" x14ac:dyDescent="0.2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7"/>
        <v>2499</v>
      </c>
      <c r="G226" s="20">
        <f t="shared" si="8"/>
        <v>0.39200000000000002</v>
      </c>
    </row>
    <row r="227" spans="1:7" x14ac:dyDescent="0.2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7"/>
        <v>4022</v>
      </c>
      <c r="G227" s="20">
        <f t="shared" si="8"/>
        <v>2.5999999999999999E-2</v>
      </c>
    </row>
    <row r="228" spans="1:7" x14ac:dyDescent="0.2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7"/>
        <v>844</v>
      </c>
      <c r="G228" s="20">
        <f t="shared" si="8"/>
        <v>0.79300000000000004</v>
      </c>
    </row>
    <row r="229" spans="1:7" x14ac:dyDescent="0.2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7"/>
        <v>1807</v>
      </c>
      <c r="G229" s="20">
        <f t="shared" si="8"/>
        <v>0.55600000000000005</v>
      </c>
    </row>
    <row r="230" spans="1:7" x14ac:dyDescent="0.2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7"/>
        <v>4022</v>
      </c>
      <c r="G230" s="20">
        <f t="shared" si="8"/>
        <v>2.5999999999999999E-2</v>
      </c>
    </row>
    <row r="231" spans="1:7" x14ac:dyDescent="0.2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7"/>
        <v>1773</v>
      </c>
      <c r="G231" s="20">
        <f t="shared" si="8"/>
        <v>0.56899999999999995</v>
      </c>
    </row>
    <row r="232" spans="1:7" x14ac:dyDescent="0.2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7"/>
        <v>625</v>
      </c>
      <c r="G232" s="20">
        <f t="shared" si="8"/>
        <v>0.84299999999999997</v>
      </c>
    </row>
    <row r="233" spans="1:7" x14ac:dyDescent="0.2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7"/>
        <v>105</v>
      </c>
      <c r="G233" s="20">
        <f t="shared" si="8"/>
        <v>0.97399999999999998</v>
      </c>
    </row>
    <row r="234" spans="1:7" x14ac:dyDescent="0.2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7"/>
        <v>1807</v>
      </c>
      <c r="G234" s="20">
        <f t="shared" si="8"/>
        <v>0.55600000000000005</v>
      </c>
    </row>
    <row r="235" spans="1:7" x14ac:dyDescent="0.2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7"/>
        <v>2039</v>
      </c>
      <c r="G235" s="20">
        <f t="shared" si="8"/>
        <v>0.5</v>
      </c>
    </row>
    <row r="236" spans="1:7" x14ac:dyDescent="0.2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7"/>
        <v>4022</v>
      </c>
      <c r="G236" s="20">
        <f t="shared" si="8"/>
        <v>2.5999999999999999E-2</v>
      </c>
    </row>
    <row r="237" spans="1:7" x14ac:dyDescent="0.2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7"/>
        <v>2033</v>
      </c>
      <c r="G237" s="20">
        <f t="shared" si="8"/>
        <v>0.50700000000000001</v>
      </c>
    </row>
    <row r="238" spans="1:7" x14ac:dyDescent="0.2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7"/>
        <v>1706</v>
      </c>
      <c r="G238" s="20">
        <f t="shared" si="8"/>
        <v>0.57299999999999995</v>
      </c>
    </row>
    <row r="239" spans="1:7" x14ac:dyDescent="0.2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7"/>
        <v>4056</v>
      </c>
      <c r="G239" s="20">
        <f t="shared" si="8"/>
        <v>1.7999999999999999E-2</v>
      </c>
    </row>
    <row r="240" spans="1:7" x14ac:dyDescent="0.2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7"/>
        <v>4077</v>
      </c>
      <c r="G240" s="20">
        <f t="shared" si="8"/>
        <v>1.0999999999999999E-2</v>
      </c>
    </row>
    <row r="241" spans="1:7" x14ac:dyDescent="0.2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7"/>
        <v>4022</v>
      </c>
      <c r="G241" s="20">
        <f t="shared" si="8"/>
        <v>2.5999999999999999E-2</v>
      </c>
    </row>
    <row r="242" spans="1:7" x14ac:dyDescent="0.2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7"/>
        <v>4014</v>
      </c>
      <c r="G242" s="20">
        <f t="shared" si="8"/>
        <v>2.8000000000000001E-2</v>
      </c>
    </row>
    <row r="243" spans="1:7" x14ac:dyDescent="0.2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7"/>
        <v>2016</v>
      </c>
      <c r="G243" s="20">
        <f t="shared" si="8"/>
        <v>0.50900000000000001</v>
      </c>
    </row>
    <row r="244" spans="1:7" x14ac:dyDescent="0.2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7"/>
        <v>4006</v>
      </c>
      <c r="G244" s="20">
        <f t="shared" si="8"/>
        <v>0.03</v>
      </c>
    </row>
    <row r="245" spans="1:7" x14ac:dyDescent="0.2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7"/>
        <v>669</v>
      </c>
      <c r="G245" s="20">
        <f t="shared" si="8"/>
        <v>0.83699999999999997</v>
      </c>
    </row>
    <row r="246" spans="1:7" x14ac:dyDescent="0.2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7"/>
        <v>1281</v>
      </c>
      <c r="G246" s="20">
        <f t="shared" si="8"/>
        <v>0.68300000000000005</v>
      </c>
    </row>
    <row r="247" spans="1:7" x14ac:dyDescent="0.2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7"/>
        <v>4045</v>
      </c>
      <c r="G247" s="20">
        <f t="shared" si="8"/>
        <v>2.1000000000000001E-2</v>
      </c>
    </row>
    <row r="248" spans="1:7" x14ac:dyDescent="0.2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7"/>
        <v>292</v>
      </c>
      <c r="G248" s="20">
        <f t="shared" si="8"/>
        <v>0.92600000000000005</v>
      </c>
    </row>
    <row r="249" spans="1:7" x14ac:dyDescent="0.2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7"/>
        <v>4051</v>
      </c>
      <c r="G249" s="20">
        <f t="shared" si="8"/>
        <v>1.9E-2</v>
      </c>
    </row>
    <row r="250" spans="1:7" x14ac:dyDescent="0.2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7"/>
        <v>59</v>
      </c>
      <c r="G250" s="20">
        <f t="shared" si="8"/>
        <v>0.98299999999999998</v>
      </c>
    </row>
    <row r="251" spans="1:7" x14ac:dyDescent="0.2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7"/>
        <v>3717</v>
      </c>
      <c r="G251" s="20">
        <f t="shared" si="8"/>
        <v>9.6000000000000002E-2</v>
      </c>
    </row>
    <row r="252" spans="1:7" x14ac:dyDescent="0.2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7"/>
        <v>573</v>
      </c>
      <c r="G252" s="20">
        <f t="shared" si="8"/>
        <v>0.85399999999999998</v>
      </c>
    </row>
    <row r="253" spans="1:7" x14ac:dyDescent="0.2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7"/>
        <v>1877</v>
      </c>
      <c r="G253" s="20">
        <f t="shared" si="8"/>
        <v>0.54500000000000004</v>
      </c>
    </row>
    <row r="254" spans="1:7" x14ac:dyDescent="0.2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7"/>
        <v>260</v>
      </c>
      <c r="G254" s="20">
        <f t="shared" si="8"/>
        <v>0.93100000000000005</v>
      </c>
    </row>
    <row r="255" spans="1:7" x14ac:dyDescent="0.2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7"/>
        <v>741</v>
      </c>
      <c r="G255" s="20">
        <f t="shared" si="8"/>
        <v>0.82</v>
      </c>
    </row>
    <row r="256" spans="1:7" x14ac:dyDescent="0.2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7"/>
        <v>4094</v>
      </c>
      <c r="G256" s="20">
        <f t="shared" si="8"/>
        <v>0</v>
      </c>
    </row>
    <row r="257" spans="1:7" x14ac:dyDescent="0.2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7"/>
        <v>4031</v>
      </c>
      <c r="G257" s="20">
        <f t="shared" si="8"/>
        <v>2.1000000000000001E-2</v>
      </c>
    </row>
    <row r="258" spans="1:7" x14ac:dyDescent="0.2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7"/>
        <v>1208</v>
      </c>
      <c r="G258" s="20">
        <f t="shared" si="8"/>
        <v>0.70699999999999996</v>
      </c>
    </row>
    <row r="259" spans="1:7" x14ac:dyDescent="0.2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9">RANK(E259,$E$2:$E$4135)</f>
        <v>2251</v>
      </c>
      <c r="G259" s="20">
        <f t="shared" ref="G259:G322" si="10">PERCENTRANK($E$2:$E$4135,E259,)</f>
        <v>0.45200000000000001</v>
      </c>
    </row>
    <row r="260" spans="1:7" x14ac:dyDescent="0.2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9"/>
        <v>4008</v>
      </c>
      <c r="G260" s="20">
        <f t="shared" si="10"/>
        <v>0.03</v>
      </c>
    </row>
    <row r="261" spans="1:7" x14ac:dyDescent="0.2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9"/>
        <v>104</v>
      </c>
      <c r="G261" s="20">
        <f t="shared" si="10"/>
        <v>0.97499999999999998</v>
      </c>
    </row>
    <row r="262" spans="1:7" x14ac:dyDescent="0.2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9"/>
        <v>4002</v>
      </c>
      <c r="G262" s="20">
        <f t="shared" si="10"/>
        <v>3.1E-2</v>
      </c>
    </row>
    <row r="263" spans="1:7" x14ac:dyDescent="0.2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9"/>
        <v>1772</v>
      </c>
      <c r="G263" s="20">
        <f t="shared" si="10"/>
        <v>0.57099999999999995</v>
      </c>
    </row>
    <row r="264" spans="1:7" x14ac:dyDescent="0.2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9"/>
        <v>3636</v>
      </c>
      <c r="G264" s="20">
        <f t="shared" si="10"/>
        <v>0.12</v>
      </c>
    </row>
    <row r="265" spans="1:7" x14ac:dyDescent="0.2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9"/>
        <v>2039</v>
      </c>
      <c r="G265" s="20">
        <f t="shared" si="10"/>
        <v>0.5</v>
      </c>
    </row>
    <row r="266" spans="1:7" x14ac:dyDescent="0.2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9"/>
        <v>1886</v>
      </c>
      <c r="G266" s="20">
        <f t="shared" si="10"/>
        <v>0.52800000000000002</v>
      </c>
    </row>
    <row r="267" spans="1:7" x14ac:dyDescent="0.2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9"/>
        <v>1585</v>
      </c>
      <c r="G267" s="20">
        <f t="shared" si="10"/>
        <v>0.61599999999999999</v>
      </c>
    </row>
    <row r="268" spans="1:7" x14ac:dyDescent="0.2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9"/>
        <v>4094</v>
      </c>
      <c r="G268" s="20">
        <f t="shared" si="10"/>
        <v>0</v>
      </c>
    </row>
    <row r="269" spans="1:7" x14ac:dyDescent="0.2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9"/>
        <v>2160</v>
      </c>
      <c r="G269" s="20">
        <f t="shared" si="10"/>
        <v>0.45800000000000002</v>
      </c>
    </row>
    <row r="270" spans="1:7" x14ac:dyDescent="0.2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9"/>
        <v>723</v>
      </c>
      <c r="G270" s="20">
        <f t="shared" si="10"/>
        <v>0.82499999999999996</v>
      </c>
    </row>
    <row r="271" spans="1:7" x14ac:dyDescent="0.2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9"/>
        <v>724</v>
      </c>
      <c r="G271" s="20">
        <f t="shared" si="10"/>
        <v>0.82399999999999995</v>
      </c>
    </row>
    <row r="272" spans="1:7" x14ac:dyDescent="0.2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9"/>
        <v>318</v>
      </c>
      <c r="G272" s="20">
        <f t="shared" si="10"/>
        <v>0.91600000000000004</v>
      </c>
    </row>
    <row r="273" spans="1:7" x14ac:dyDescent="0.2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9"/>
        <v>2278</v>
      </c>
      <c r="G273" s="20">
        <f t="shared" si="10"/>
        <v>0.44900000000000001</v>
      </c>
    </row>
    <row r="274" spans="1:7" x14ac:dyDescent="0.2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9"/>
        <v>4008</v>
      </c>
      <c r="G274" s="20">
        <f t="shared" si="10"/>
        <v>0.03</v>
      </c>
    </row>
    <row r="275" spans="1:7" x14ac:dyDescent="0.2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9"/>
        <v>3881</v>
      </c>
      <c r="G275" s="20">
        <f t="shared" si="10"/>
        <v>5.7000000000000002E-2</v>
      </c>
    </row>
    <row r="276" spans="1:7" x14ac:dyDescent="0.2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9"/>
        <v>3881</v>
      </c>
      <c r="G276" s="20">
        <f t="shared" si="10"/>
        <v>5.7000000000000002E-2</v>
      </c>
    </row>
    <row r="277" spans="1:7" x14ac:dyDescent="0.2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9"/>
        <v>3776</v>
      </c>
      <c r="G277" s="20">
        <f t="shared" si="10"/>
        <v>8.1000000000000003E-2</v>
      </c>
    </row>
    <row r="278" spans="1:7" x14ac:dyDescent="0.2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9"/>
        <v>790</v>
      </c>
      <c r="G278" s="20">
        <f t="shared" si="10"/>
        <v>0.79900000000000004</v>
      </c>
    </row>
    <row r="279" spans="1:7" x14ac:dyDescent="0.2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9"/>
        <v>4055</v>
      </c>
      <c r="G279" s="20">
        <f t="shared" si="10"/>
        <v>1.9E-2</v>
      </c>
    </row>
    <row r="280" spans="1:7" x14ac:dyDescent="0.2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9"/>
        <v>3544</v>
      </c>
      <c r="G280" s="20">
        <f t="shared" si="10"/>
        <v>0.14199999999999999</v>
      </c>
    </row>
    <row r="281" spans="1:7" x14ac:dyDescent="0.2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9"/>
        <v>2251</v>
      </c>
      <c r="G281" s="20">
        <f t="shared" si="10"/>
        <v>0.45200000000000001</v>
      </c>
    </row>
    <row r="282" spans="1:7" x14ac:dyDescent="0.2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9"/>
        <v>3717</v>
      </c>
      <c r="G282" s="20">
        <f t="shared" si="10"/>
        <v>9.6000000000000002E-2</v>
      </c>
    </row>
    <row r="283" spans="1:7" x14ac:dyDescent="0.2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9"/>
        <v>1232</v>
      </c>
      <c r="G283" s="20">
        <f t="shared" si="10"/>
        <v>0.69699999999999995</v>
      </c>
    </row>
    <row r="284" spans="1:7" x14ac:dyDescent="0.2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9"/>
        <v>3014</v>
      </c>
      <c r="G284" s="20">
        <f t="shared" si="10"/>
        <v>0.252</v>
      </c>
    </row>
    <row r="285" spans="1:7" x14ac:dyDescent="0.2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9"/>
        <v>4031</v>
      </c>
      <c r="G285" s="20">
        <f t="shared" si="10"/>
        <v>2.1000000000000001E-2</v>
      </c>
    </row>
    <row r="286" spans="1:7" x14ac:dyDescent="0.2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9"/>
        <v>3881</v>
      </c>
      <c r="G286" s="20">
        <f t="shared" si="10"/>
        <v>5.7000000000000002E-2</v>
      </c>
    </row>
    <row r="287" spans="1:7" x14ac:dyDescent="0.2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9"/>
        <v>1800</v>
      </c>
      <c r="G287" s="20">
        <f t="shared" si="10"/>
        <v>0.56399999999999995</v>
      </c>
    </row>
    <row r="288" spans="1:7" x14ac:dyDescent="0.2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9"/>
        <v>1224</v>
      </c>
      <c r="G288" s="20">
        <f t="shared" si="10"/>
        <v>0.70299999999999996</v>
      </c>
    </row>
    <row r="289" spans="1:7" x14ac:dyDescent="0.2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9"/>
        <v>1706</v>
      </c>
      <c r="G289" s="20">
        <f t="shared" si="10"/>
        <v>0.57299999999999995</v>
      </c>
    </row>
    <row r="290" spans="1:7" x14ac:dyDescent="0.2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9"/>
        <v>2113</v>
      </c>
      <c r="G290" s="20">
        <f t="shared" si="10"/>
        <v>0.48199999999999998</v>
      </c>
    </row>
    <row r="291" spans="1:7" x14ac:dyDescent="0.2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9"/>
        <v>2144</v>
      </c>
      <c r="G291" s="20">
        <f t="shared" si="10"/>
        <v>0.48</v>
      </c>
    </row>
    <row r="292" spans="1:7" x14ac:dyDescent="0.2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9"/>
        <v>681</v>
      </c>
      <c r="G292" s="20">
        <f t="shared" si="10"/>
        <v>0.82599999999999996</v>
      </c>
    </row>
    <row r="293" spans="1:7" x14ac:dyDescent="0.2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9"/>
        <v>431</v>
      </c>
      <c r="G293" s="20">
        <f t="shared" si="10"/>
        <v>0.88700000000000001</v>
      </c>
    </row>
    <row r="294" spans="1:7" x14ac:dyDescent="0.2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9"/>
        <v>1093</v>
      </c>
      <c r="G294" s="20">
        <f t="shared" si="10"/>
        <v>0.73499999999999999</v>
      </c>
    </row>
    <row r="295" spans="1:7" x14ac:dyDescent="0.2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9"/>
        <v>2039</v>
      </c>
      <c r="G295" s="20">
        <f t="shared" si="10"/>
        <v>0.5</v>
      </c>
    </row>
    <row r="296" spans="1:7" x14ac:dyDescent="0.2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9"/>
        <v>3967</v>
      </c>
      <c r="G296" s="20">
        <f t="shared" si="10"/>
        <v>3.7999999999999999E-2</v>
      </c>
    </row>
    <row r="297" spans="1:7" x14ac:dyDescent="0.2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9"/>
        <v>4077</v>
      </c>
      <c r="G297" s="20">
        <f t="shared" si="10"/>
        <v>1.0999999999999999E-2</v>
      </c>
    </row>
    <row r="298" spans="1:7" x14ac:dyDescent="0.2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9"/>
        <v>606</v>
      </c>
      <c r="G298" s="20">
        <f t="shared" si="10"/>
        <v>0.85299999999999998</v>
      </c>
    </row>
    <row r="299" spans="1:7" x14ac:dyDescent="0.2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9"/>
        <v>2564</v>
      </c>
      <c r="G299" s="20">
        <f t="shared" si="10"/>
        <v>0.376</v>
      </c>
    </row>
    <row r="300" spans="1:7" x14ac:dyDescent="0.2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9"/>
        <v>3776</v>
      </c>
      <c r="G300" s="20">
        <f t="shared" si="10"/>
        <v>8.1000000000000003E-2</v>
      </c>
    </row>
    <row r="301" spans="1:7" x14ac:dyDescent="0.2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9"/>
        <v>3875</v>
      </c>
      <c r="G301" s="20">
        <f t="shared" si="10"/>
        <v>6.0999999999999999E-2</v>
      </c>
    </row>
    <row r="302" spans="1:7" x14ac:dyDescent="0.2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9"/>
        <v>4094</v>
      </c>
      <c r="G302" s="20">
        <f t="shared" si="10"/>
        <v>0</v>
      </c>
    </row>
    <row r="303" spans="1:7" x14ac:dyDescent="0.2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9"/>
        <v>204</v>
      </c>
      <c r="G303" s="20">
        <f t="shared" si="10"/>
        <v>0.95</v>
      </c>
    </row>
    <row r="304" spans="1:7" x14ac:dyDescent="0.2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9"/>
        <v>1886</v>
      </c>
      <c r="G304" s="20">
        <f t="shared" si="10"/>
        <v>0.52800000000000002</v>
      </c>
    </row>
    <row r="305" spans="1:7" x14ac:dyDescent="0.2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9"/>
        <v>1598</v>
      </c>
      <c r="G305" s="20">
        <f t="shared" si="10"/>
        <v>0.61099999999999999</v>
      </c>
    </row>
    <row r="306" spans="1:7" x14ac:dyDescent="0.2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9"/>
        <v>1858</v>
      </c>
      <c r="G306" s="20">
        <f t="shared" si="10"/>
        <v>0.54600000000000004</v>
      </c>
    </row>
    <row r="307" spans="1:7" x14ac:dyDescent="0.2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9"/>
        <v>1060</v>
      </c>
      <c r="G307" s="20">
        <f t="shared" si="10"/>
        <v>0.73599999999999999</v>
      </c>
    </row>
    <row r="308" spans="1:7" x14ac:dyDescent="0.2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9"/>
        <v>3717</v>
      </c>
      <c r="G308" s="20">
        <f t="shared" si="10"/>
        <v>9.6000000000000002E-2</v>
      </c>
    </row>
    <row r="309" spans="1:7" x14ac:dyDescent="0.2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9"/>
        <v>4062</v>
      </c>
      <c r="G309" s="20">
        <f t="shared" si="10"/>
        <v>1.6E-2</v>
      </c>
    </row>
    <row r="310" spans="1:7" x14ac:dyDescent="0.2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9"/>
        <v>4094</v>
      </c>
      <c r="G310" s="20">
        <f t="shared" si="10"/>
        <v>0</v>
      </c>
    </row>
    <row r="311" spans="1:7" x14ac:dyDescent="0.2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9"/>
        <v>2096</v>
      </c>
      <c r="G311" s="20">
        <f t="shared" si="10"/>
        <v>0.49</v>
      </c>
    </row>
    <row r="312" spans="1:7" x14ac:dyDescent="0.2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9"/>
        <v>76</v>
      </c>
      <c r="G312" s="20">
        <f t="shared" si="10"/>
        <v>0.97899999999999998</v>
      </c>
    </row>
    <row r="313" spans="1:7" x14ac:dyDescent="0.2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9"/>
        <v>1851</v>
      </c>
      <c r="G313" s="20">
        <f t="shared" si="10"/>
        <v>0.55100000000000005</v>
      </c>
    </row>
    <row r="314" spans="1:7" x14ac:dyDescent="0.2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9"/>
        <v>1115</v>
      </c>
      <c r="G314" s="20">
        <f t="shared" si="10"/>
        <v>0.72499999999999998</v>
      </c>
    </row>
    <row r="315" spans="1:7" x14ac:dyDescent="0.2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9"/>
        <v>4094</v>
      </c>
      <c r="G315" s="20">
        <f t="shared" si="10"/>
        <v>0</v>
      </c>
    </row>
    <row r="316" spans="1:7" x14ac:dyDescent="0.2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9"/>
        <v>866</v>
      </c>
      <c r="G316" s="20">
        <f t="shared" si="10"/>
        <v>0.78100000000000003</v>
      </c>
    </row>
    <row r="317" spans="1:7" x14ac:dyDescent="0.2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9"/>
        <v>2375</v>
      </c>
      <c r="G317" s="20">
        <f t="shared" si="10"/>
        <v>0.41799999999999998</v>
      </c>
    </row>
    <row r="318" spans="1:7" x14ac:dyDescent="0.2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9"/>
        <v>1398</v>
      </c>
      <c r="G318" s="20">
        <f t="shared" si="10"/>
        <v>0.64700000000000002</v>
      </c>
    </row>
    <row r="319" spans="1:7" x14ac:dyDescent="0.2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9"/>
        <v>1379</v>
      </c>
      <c r="G319" s="20">
        <f t="shared" si="10"/>
        <v>0.66300000000000003</v>
      </c>
    </row>
    <row r="320" spans="1:7" x14ac:dyDescent="0.2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9"/>
        <v>4077</v>
      </c>
      <c r="G320" s="20">
        <f t="shared" si="10"/>
        <v>1.0999999999999999E-2</v>
      </c>
    </row>
    <row r="321" spans="1:7" x14ac:dyDescent="0.2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9"/>
        <v>171</v>
      </c>
      <c r="G321" s="20">
        <f t="shared" si="10"/>
        <v>0.95299999999999996</v>
      </c>
    </row>
    <row r="322" spans="1:7" x14ac:dyDescent="0.2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9"/>
        <v>3881</v>
      </c>
      <c r="G322" s="20">
        <f t="shared" si="10"/>
        <v>5.7000000000000002E-2</v>
      </c>
    </row>
    <row r="323" spans="1:7" x14ac:dyDescent="0.2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1">RANK(E323,$E$2:$E$4135)</f>
        <v>1281</v>
      </c>
      <c r="G323" s="20">
        <f t="shared" ref="G323:G386" si="12">PERCENTRANK($E$2:$E$4135,E323,)</f>
        <v>0.68300000000000005</v>
      </c>
    </row>
    <row r="324" spans="1:7" x14ac:dyDescent="0.2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1"/>
        <v>2413</v>
      </c>
      <c r="G324" s="20">
        <f t="shared" si="12"/>
        <v>0.40600000000000003</v>
      </c>
    </row>
    <row r="325" spans="1:7" x14ac:dyDescent="0.2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1"/>
        <v>956</v>
      </c>
      <c r="G325" s="20">
        <f t="shared" si="12"/>
        <v>0.75600000000000001</v>
      </c>
    </row>
    <row r="326" spans="1:7" x14ac:dyDescent="0.2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1"/>
        <v>2371</v>
      </c>
      <c r="G326" s="20">
        <f t="shared" si="12"/>
        <v>0.42499999999999999</v>
      </c>
    </row>
    <row r="327" spans="1:7" x14ac:dyDescent="0.2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1"/>
        <v>2466</v>
      </c>
      <c r="G327" s="20">
        <f t="shared" si="12"/>
        <v>0.39700000000000002</v>
      </c>
    </row>
    <row r="328" spans="1:7" x14ac:dyDescent="0.2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1"/>
        <v>4016</v>
      </c>
      <c r="G328" s="20">
        <f t="shared" si="12"/>
        <v>2.7E-2</v>
      </c>
    </row>
    <row r="329" spans="1:7" x14ac:dyDescent="0.2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1"/>
        <v>1487</v>
      </c>
      <c r="G329" s="20">
        <f t="shared" si="12"/>
        <v>0.63300000000000001</v>
      </c>
    </row>
    <row r="330" spans="1:7" x14ac:dyDescent="0.2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1"/>
        <v>3684</v>
      </c>
      <c r="G330" s="20">
        <f t="shared" si="12"/>
        <v>0.108</v>
      </c>
    </row>
    <row r="331" spans="1:7" x14ac:dyDescent="0.2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1"/>
        <v>1623</v>
      </c>
      <c r="G331" s="20">
        <f t="shared" si="12"/>
        <v>0.60499999999999998</v>
      </c>
    </row>
    <row r="332" spans="1:7" x14ac:dyDescent="0.2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1"/>
        <v>1329</v>
      </c>
      <c r="G332" s="20">
        <f t="shared" si="12"/>
        <v>0.67600000000000005</v>
      </c>
    </row>
    <row r="333" spans="1:7" x14ac:dyDescent="0.2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1"/>
        <v>1838</v>
      </c>
      <c r="G333" s="20">
        <f t="shared" si="12"/>
        <v>0.55400000000000005</v>
      </c>
    </row>
    <row r="334" spans="1:7" x14ac:dyDescent="0.2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1"/>
        <v>3549</v>
      </c>
      <c r="G334" s="20">
        <f t="shared" si="12"/>
        <v>0.14000000000000001</v>
      </c>
    </row>
    <row r="335" spans="1:7" x14ac:dyDescent="0.2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1"/>
        <v>3565</v>
      </c>
      <c r="G335" s="20">
        <f t="shared" si="12"/>
        <v>0.13700000000000001</v>
      </c>
    </row>
    <row r="336" spans="1:7" x14ac:dyDescent="0.2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1"/>
        <v>2495</v>
      </c>
      <c r="G336" s="20">
        <f t="shared" si="12"/>
        <v>0.39600000000000002</v>
      </c>
    </row>
    <row r="337" spans="1:7" x14ac:dyDescent="0.2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1"/>
        <v>1340</v>
      </c>
      <c r="G337" s="20">
        <f t="shared" si="12"/>
        <v>0.67100000000000004</v>
      </c>
    </row>
    <row r="338" spans="1:7" x14ac:dyDescent="0.2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1"/>
        <v>1791</v>
      </c>
      <c r="G338" s="20">
        <f t="shared" si="12"/>
        <v>0.56499999999999995</v>
      </c>
    </row>
    <row r="339" spans="1:7" x14ac:dyDescent="0.2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1"/>
        <v>1047</v>
      </c>
      <c r="G339" s="20">
        <f t="shared" si="12"/>
        <v>0.746</v>
      </c>
    </row>
    <row r="340" spans="1:7" x14ac:dyDescent="0.2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1"/>
        <v>1060</v>
      </c>
      <c r="G340" s="20">
        <f t="shared" si="12"/>
        <v>0.73599999999999999</v>
      </c>
    </row>
    <row r="341" spans="1:7" x14ac:dyDescent="0.2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1"/>
        <v>3762</v>
      </c>
      <c r="G341" s="20">
        <f t="shared" si="12"/>
        <v>8.8999999999999996E-2</v>
      </c>
    </row>
    <row r="342" spans="1:7" x14ac:dyDescent="0.2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1"/>
        <v>3902</v>
      </c>
      <c r="G342" s="20">
        <f t="shared" si="12"/>
        <v>5.5E-2</v>
      </c>
    </row>
    <row r="343" spans="1:7" x14ac:dyDescent="0.2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1"/>
        <v>2096</v>
      </c>
      <c r="G343" s="20">
        <f t="shared" si="12"/>
        <v>0.49</v>
      </c>
    </row>
    <row r="344" spans="1:7" x14ac:dyDescent="0.2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1"/>
        <v>662</v>
      </c>
      <c r="G344" s="20">
        <f t="shared" si="12"/>
        <v>0.83799999999999997</v>
      </c>
    </row>
    <row r="345" spans="1:7" x14ac:dyDescent="0.2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1"/>
        <v>318</v>
      </c>
      <c r="G345" s="20">
        <f t="shared" si="12"/>
        <v>0.91600000000000004</v>
      </c>
    </row>
    <row r="346" spans="1:7" x14ac:dyDescent="0.2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1"/>
        <v>1804</v>
      </c>
      <c r="G346" s="20">
        <f t="shared" si="12"/>
        <v>0.56299999999999994</v>
      </c>
    </row>
    <row r="347" spans="1:7" x14ac:dyDescent="0.2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1"/>
        <v>4091</v>
      </c>
      <c r="G347" s="20">
        <f t="shared" si="12"/>
        <v>8.9999999999999993E-3</v>
      </c>
    </row>
    <row r="348" spans="1:7" x14ac:dyDescent="0.2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1"/>
        <v>1639</v>
      </c>
      <c r="G348" s="20">
        <f t="shared" si="12"/>
        <v>0.6</v>
      </c>
    </row>
    <row r="349" spans="1:7" x14ac:dyDescent="0.2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1"/>
        <v>305</v>
      </c>
      <c r="G349" s="20">
        <f t="shared" si="12"/>
        <v>0.92600000000000005</v>
      </c>
    </row>
    <row r="350" spans="1:7" x14ac:dyDescent="0.2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1"/>
        <v>4020</v>
      </c>
      <c r="G350" s="20">
        <f t="shared" si="12"/>
        <v>2.7E-2</v>
      </c>
    </row>
    <row r="351" spans="1:7" x14ac:dyDescent="0.2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1"/>
        <v>2524</v>
      </c>
      <c r="G351" s="20">
        <f t="shared" si="12"/>
        <v>0.38500000000000001</v>
      </c>
    </row>
    <row r="352" spans="1:7" x14ac:dyDescent="0.2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1"/>
        <v>3690</v>
      </c>
      <c r="G352" s="20">
        <f t="shared" si="12"/>
        <v>0.106</v>
      </c>
    </row>
    <row r="353" spans="1:7" x14ac:dyDescent="0.2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1"/>
        <v>1846</v>
      </c>
      <c r="G353" s="20">
        <f t="shared" si="12"/>
        <v>0.55200000000000005</v>
      </c>
    </row>
    <row r="354" spans="1:7" x14ac:dyDescent="0.2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1"/>
        <v>1398</v>
      </c>
      <c r="G354" s="20">
        <f t="shared" si="12"/>
        <v>0.64700000000000002</v>
      </c>
    </row>
    <row r="355" spans="1:7" x14ac:dyDescent="0.2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1"/>
        <v>2251</v>
      </c>
      <c r="G355" s="20">
        <f t="shared" si="12"/>
        <v>0.45200000000000001</v>
      </c>
    </row>
    <row r="356" spans="1:7" x14ac:dyDescent="0.2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1"/>
        <v>503</v>
      </c>
      <c r="G356" s="20">
        <f t="shared" si="12"/>
        <v>0.872</v>
      </c>
    </row>
    <row r="357" spans="1:7" x14ac:dyDescent="0.2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1"/>
        <v>1693</v>
      </c>
      <c r="G357" s="20">
        <f t="shared" si="12"/>
        <v>0.58899999999999997</v>
      </c>
    </row>
    <row r="358" spans="1:7" x14ac:dyDescent="0.2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1"/>
        <v>4065</v>
      </c>
      <c r="G358" s="20">
        <f t="shared" si="12"/>
        <v>1.6E-2</v>
      </c>
    </row>
    <row r="359" spans="1:7" x14ac:dyDescent="0.2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1"/>
        <v>3822</v>
      </c>
      <c r="G359" s="20">
        <f t="shared" si="12"/>
        <v>7.2999999999999995E-2</v>
      </c>
    </row>
    <row r="360" spans="1:7" x14ac:dyDescent="0.2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1"/>
        <v>4031</v>
      </c>
      <c r="G360" s="20">
        <f t="shared" si="12"/>
        <v>2.1000000000000001E-2</v>
      </c>
    </row>
    <row r="361" spans="1:7" x14ac:dyDescent="0.2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1"/>
        <v>503</v>
      </c>
      <c r="G361" s="20">
        <f t="shared" si="12"/>
        <v>0.872</v>
      </c>
    </row>
    <row r="362" spans="1:7" x14ac:dyDescent="0.2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1"/>
        <v>91</v>
      </c>
      <c r="G362" s="20">
        <f t="shared" si="12"/>
        <v>0.97699999999999998</v>
      </c>
    </row>
    <row r="363" spans="1:7" x14ac:dyDescent="0.2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1"/>
        <v>1486</v>
      </c>
      <c r="G363" s="20">
        <f t="shared" si="12"/>
        <v>0.64</v>
      </c>
    </row>
    <row r="364" spans="1:7" x14ac:dyDescent="0.2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1"/>
        <v>3881</v>
      </c>
      <c r="G364" s="20">
        <f t="shared" si="12"/>
        <v>5.7000000000000002E-2</v>
      </c>
    </row>
    <row r="365" spans="1:7" x14ac:dyDescent="0.2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1"/>
        <v>573</v>
      </c>
      <c r="G365" s="20">
        <f t="shared" si="12"/>
        <v>0.85399999999999998</v>
      </c>
    </row>
    <row r="366" spans="1:7" x14ac:dyDescent="0.2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1"/>
        <v>1807</v>
      </c>
      <c r="G366" s="20">
        <f t="shared" si="12"/>
        <v>0.55600000000000005</v>
      </c>
    </row>
    <row r="367" spans="1:7" x14ac:dyDescent="0.2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1"/>
        <v>2016</v>
      </c>
      <c r="G367" s="20">
        <f t="shared" si="12"/>
        <v>0.50900000000000001</v>
      </c>
    </row>
    <row r="368" spans="1:7" x14ac:dyDescent="0.2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1"/>
        <v>790</v>
      </c>
      <c r="G368" s="20">
        <f t="shared" si="12"/>
        <v>0.79900000000000004</v>
      </c>
    </row>
    <row r="369" spans="1:7" x14ac:dyDescent="0.2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1"/>
        <v>2069</v>
      </c>
      <c r="G369" s="20">
        <f t="shared" si="12"/>
        <v>0.49399999999999999</v>
      </c>
    </row>
    <row r="370" spans="1:7" x14ac:dyDescent="0.2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1"/>
        <v>1270</v>
      </c>
      <c r="G370" s="20">
        <f t="shared" si="12"/>
        <v>0.69099999999999995</v>
      </c>
    </row>
    <row r="371" spans="1:7" x14ac:dyDescent="0.2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1"/>
        <v>4094</v>
      </c>
      <c r="G371" s="20">
        <f t="shared" si="12"/>
        <v>0</v>
      </c>
    </row>
    <row r="372" spans="1:7" x14ac:dyDescent="0.2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1"/>
        <v>3776</v>
      </c>
      <c r="G372" s="20">
        <f t="shared" si="12"/>
        <v>8.1000000000000003E-2</v>
      </c>
    </row>
    <row r="373" spans="1:7" x14ac:dyDescent="0.2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1"/>
        <v>4094</v>
      </c>
      <c r="G373" s="20">
        <f t="shared" si="12"/>
        <v>0</v>
      </c>
    </row>
    <row r="374" spans="1:7" x14ac:dyDescent="0.2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1"/>
        <v>573</v>
      </c>
      <c r="G374" s="20">
        <f t="shared" si="12"/>
        <v>0.85399999999999998</v>
      </c>
    </row>
    <row r="375" spans="1:7" x14ac:dyDescent="0.2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1"/>
        <v>1115</v>
      </c>
      <c r="G375" s="20">
        <f t="shared" si="12"/>
        <v>0.72499999999999998</v>
      </c>
    </row>
    <row r="376" spans="1:7" x14ac:dyDescent="0.2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1"/>
        <v>866</v>
      </c>
      <c r="G376" s="20">
        <f t="shared" si="12"/>
        <v>0.78100000000000003</v>
      </c>
    </row>
    <row r="377" spans="1:7" x14ac:dyDescent="0.2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1"/>
        <v>790</v>
      </c>
      <c r="G377" s="20">
        <f t="shared" si="12"/>
        <v>0.79900000000000004</v>
      </c>
    </row>
    <row r="378" spans="1:7" x14ac:dyDescent="0.2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1"/>
        <v>1253</v>
      </c>
      <c r="G378" s="20">
        <f t="shared" si="12"/>
        <v>0.69499999999999995</v>
      </c>
    </row>
    <row r="379" spans="1:7" x14ac:dyDescent="0.2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1"/>
        <v>910</v>
      </c>
      <c r="G379" s="20">
        <f t="shared" si="12"/>
        <v>0.77900000000000003</v>
      </c>
    </row>
    <row r="380" spans="1:7" x14ac:dyDescent="0.2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1"/>
        <v>3649</v>
      </c>
      <c r="G380" s="20">
        <f t="shared" si="12"/>
        <v>0.115</v>
      </c>
    </row>
    <row r="381" spans="1:7" x14ac:dyDescent="0.2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1"/>
        <v>1113</v>
      </c>
      <c r="G381" s="20">
        <f t="shared" si="12"/>
        <v>0.73</v>
      </c>
    </row>
    <row r="382" spans="1:7" x14ac:dyDescent="0.2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1"/>
        <v>2516</v>
      </c>
      <c r="G382" s="20">
        <f t="shared" si="12"/>
        <v>0.39</v>
      </c>
    </row>
    <row r="383" spans="1:7" x14ac:dyDescent="0.2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1"/>
        <v>4066</v>
      </c>
      <c r="G383" s="20">
        <f t="shared" si="12"/>
        <v>1.4E-2</v>
      </c>
    </row>
    <row r="384" spans="1:7" x14ac:dyDescent="0.2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1"/>
        <v>3983</v>
      </c>
      <c r="G384" s="20">
        <f t="shared" si="12"/>
        <v>3.3000000000000002E-2</v>
      </c>
    </row>
    <row r="385" spans="1:7" x14ac:dyDescent="0.2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1"/>
        <v>2564</v>
      </c>
      <c r="G385" s="20">
        <f t="shared" si="12"/>
        <v>0.376</v>
      </c>
    </row>
    <row r="386" spans="1:7" x14ac:dyDescent="0.2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1"/>
        <v>2330</v>
      </c>
      <c r="G386" s="20">
        <f t="shared" si="12"/>
        <v>0.42899999999999999</v>
      </c>
    </row>
    <row r="387" spans="1:7" x14ac:dyDescent="0.2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3">RANK(E387,$E$2:$E$4135)</f>
        <v>3967</v>
      </c>
      <c r="G387" s="20">
        <f t="shared" ref="G387:G450" si="14">PERCENTRANK($E$2:$E$4135,E387,)</f>
        <v>3.7999999999999999E-2</v>
      </c>
    </row>
    <row r="388" spans="1:7" x14ac:dyDescent="0.2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3"/>
        <v>2364</v>
      </c>
      <c r="G388" s="20">
        <f t="shared" si="14"/>
        <v>0.42699999999999999</v>
      </c>
    </row>
    <row r="389" spans="1:7" x14ac:dyDescent="0.2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3"/>
        <v>1218</v>
      </c>
      <c r="G389" s="20">
        <f t="shared" si="14"/>
        <v>0.70499999999999996</v>
      </c>
    </row>
    <row r="390" spans="1:7" x14ac:dyDescent="0.2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3"/>
        <v>780</v>
      </c>
      <c r="G390" s="20">
        <f t="shared" si="14"/>
        <v>0.81</v>
      </c>
    </row>
    <row r="391" spans="1:7" x14ac:dyDescent="0.2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3"/>
        <v>1155</v>
      </c>
      <c r="G391" s="20">
        <f t="shared" si="14"/>
        <v>0.70799999999999996</v>
      </c>
    </row>
    <row r="392" spans="1:7" x14ac:dyDescent="0.2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3"/>
        <v>1884</v>
      </c>
      <c r="G392" s="20">
        <f t="shared" si="14"/>
        <v>0.54400000000000004</v>
      </c>
    </row>
    <row r="393" spans="1:7" x14ac:dyDescent="0.2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3"/>
        <v>3983</v>
      </c>
      <c r="G393" s="20">
        <f t="shared" si="14"/>
        <v>3.3000000000000002E-2</v>
      </c>
    </row>
    <row r="394" spans="1:7" x14ac:dyDescent="0.2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3"/>
        <v>844</v>
      </c>
      <c r="G394" s="20">
        <f t="shared" si="14"/>
        <v>0.79300000000000004</v>
      </c>
    </row>
    <row r="395" spans="1:7" x14ac:dyDescent="0.2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3"/>
        <v>473</v>
      </c>
      <c r="G395" s="20">
        <f t="shared" si="14"/>
        <v>0.88100000000000001</v>
      </c>
    </row>
    <row r="396" spans="1:7" x14ac:dyDescent="0.2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3"/>
        <v>3976</v>
      </c>
      <c r="G396" s="20">
        <f t="shared" si="14"/>
        <v>3.6999999999999998E-2</v>
      </c>
    </row>
    <row r="397" spans="1:7" x14ac:dyDescent="0.2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3"/>
        <v>2375</v>
      </c>
      <c r="G397" s="20">
        <f t="shared" si="14"/>
        <v>0.41799999999999998</v>
      </c>
    </row>
    <row r="398" spans="1:7" x14ac:dyDescent="0.2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3"/>
        <v>1155</v>
      </c>
      <c r="G398" s="20">
        <f t="shared" si="14"/>
        <v>0.70799999999999996</v>
      </c>
    </row>
    <row r="399" spans="1:7" x14ac:dyDescent="0.2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3"/>
        <v>3615</v>
      </c>
      <c r="G399" s="20">
        <f t="shared" si="14"/>
        <v>0.122</v>
      </c>
    </row>
    <row r="400" spans="1:7" x14ac:dyDescent="0.2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3"/>
        <v>2251</v>
      </c>
      <c r="G400" s="20">
        <f t="shared" si="14"/>
        <v>0.45200000000000001</v>
      </c>
    </row>
    <row r="401" spans="1:7" x14ac:dyDescent="0.2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3"/>
        <v>161</v>
      </c>
      <c r="G401" s="20">
        <f t="shared" si="14"/>
        <v>0.96099999999999997</v>
      </c>
    </row>
    <row r="402" spans="1:7" x14ac:dyDescent="0.2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3"/>
        <v>1379</v>
      </c>
      <c r="G402" s="20">
        <f t="shared" si="14"/>
        <v>0.66300000000000003</v>
      </c>
    </row>
    <row r="403" spans="1:7" x14ac:dyDescent="0.2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3"/>
        <v>948</v>
      </c>
      <c r="G403" s="20">
        <f t="shared" si="14"/>
        <v>0.76900000000000002</v>
      </c>
    </row>
    <row r="404" spans="1:7" x14ac:dyDescent="0.2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3"/>
        <v>4094</v>
      </c>
      <c r="G404" s="20">
        <f t="shared" si="14"/>
        <v>0</v>
      </c>
    </row>
    <row r="405" spans="1:7" x14ac:dyDescent="0.2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3"/>
        <v>2160</v>
      </c>
      <c r="G405" s="20">
        <f t="shared" si="14"/>
        <v>0.45800000000000002</v>
      </c>
    </row>
    <row r="406" spans="1:7" x14ac:dyDescent="0.2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3"/>
        <v>955</v>
      </c>
      <c r="G406" s="20">
        <f t="shared" si="14"/>
        <v>0.76900000000000002</v>
      </c>
    </row>
    <row r="407" spans="1:7" x14ac:dyDescent="0.2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3"/>
        <v>90</v>
      </c>
      <c r="G407" s="20">
        <f t="shared" si="14"/>
        <v>0.97799999999999998</v>
      </c>
    </row>
    <row r="408" spans="1:7" x14ac:dyDescent="0.2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3"/>
        <v>1060</v>
      </c>
      <c r="G408" s="20">
        <f t="shared" si="14"/>
        <v>0.73599999999999999</v>
      </c>
    </row>
    <row r="409" spans="1:7" x14ac:dyDescent="0.2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3"/>
        <v>3859</v>
      </c>
      <c r="G409" s="20">
        <f t="shared" si="14"/>
        <v>6.3E-2</v>
      </c>
    </row>
    <row r="410" spans="1:7" x14ac:dyDescent="0.2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3"/>
        <v>4048</v>
      </c>
      <c r="G410" s="20">
        <f t="shared" si="14"/>
        <v>0.02</v>
      </c>
    </row>
    <row r="411" spans="1:7" x14ac:dyDescent="0.2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3"/>
        <v>2375</v>
      </c>
      <c r="G411" s="20">
        <f t="shared" si="14"/>
        <v>0.41799999999999998</v>
      </c>
    </row>
    <row r="412" spans="1:7" x14ac:dyDescent="0.2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3"/>
        <v>2031</v>
      </c>
      <c r="G412" s="20">
        <f t="shared" si="14"/>
        <v>0.50800000000000001</v>
      </c>
    </row>
    <row r="413" spans="1:7" x14ac:dyDescent="0.2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3"/>
        <v>1136</v>
      </c>
      <c r="G413" s="20">
        <f t="shared" si="14"/>
        <v>0.72499999999999998</v>
      </c>
    </row>
    <row r="414" spans="1:7" x14ac:dyDescent="0.2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3"/>
        <v>4094</v>
      </c>
      <c r="G414" s="20">
        <f t="shared" si="14"/>
        <v>0</v>
      </c>
    </row>
    <row r="415" spans="1:7" x14ac:dyDescent="0.2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3"/>
        <v>1697</v>
      </c>
      <c r="G415" s="20">
        <f t="shared" si="14"/>
        <v>0.58899999999999997</v>
      </c>
    </row>
    <row r="416" spans="1:7" x14ac:dyDescent="0.2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3"/>
        <v>1679</v>
      </c>
      <c r="G416" s="20">
        <f t="shared" si="14"/>
        <v>0.59199999999999997</v>
      </c>
    </row>
    <row r="417" spans="1:7" x14ac:dyDescent="0.2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3"/>
        <v>1115</v>
      </c>
      <c r="G417" s="20">
        <f t="shared" si="14"/>
        <v>0.72499999999999998</v>
      </c>
    </row>
    <row r="418" spans="1:7" x14ac:dyDescent="0.2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3"/>
        <v>2330</v>
      </c>
      <c r="G418" s="20">
        <f t="shared" si="14"/>
        <v>0.42899999999999999</v>
      </c>
    </row>
    <row r="419" spans="1:7" x14ac:dyDescent="0.2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3"/>
        <v>4028</v>
      </c>
      <c r="G419" s="20">
        <f t="shared" si="14"/>
        <v>2.5000000000000001E-2</v>
      </c>
    </row>
    <row r="420" spans="1:7" x14ac:dyDescent="0.2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3"/>
        <v>371</v>
      </c>
      <c r="G420" s="20">
        <f t="shared" si="14"/>
        <v>0.90400000000000003</v>
      </c>
    </row>
    <row r="421" spans="1:7" x14ac:dyDescent="0.2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3"/>
        <v>3583</v>
      </c>
      <c r="G421" s="20">
        <f t="shared" si="14"/>
        <v>0.13100000000000001</v>
      </c>
    </row>
    <row r="422" spans="1:7" x14ac:dyDescent="0.2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3"/>
        <v>4016</v>
      </c>
      <c r="G422" s="20">
        <f t="shared" si="14"/>
        <v>2.7E-2</v>
      </c>
    </row>
    <row r="423" spans="1:7" x14ac:dyDescent="0.2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3"/>
        <v>1706</v>
      </c>
      <c r="G423" s="20">
        <f t="shared" si="14"/>
        <v>0.57299999999999995</v>
      </c>
    </row>
    <row r="424" spans="1:7" x14ac:dyDescent="0.2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3"/>
        <v>2113</v>
      </c>
      <c r="G424" s="20">
        <f t="shared" si="14"/>
        <v>0.48199999999999998</v>
      </c>
    </row>
    <row r="425" spans="1:7" x14ac:dyDescent="0.2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3"/>
        <v>1028</v>
      </c>
      <c r="G425" s="20">
        <f t="shared" si="14"/>
        <v>0.75</v>
      </c>
    </row>
    <row r="426" spans="1:7" x14ac:dyDescent="0.2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3"/>
        <v>1340</v>
      </c>
      <c r="G426" s="20">
        <f t="shared" si="14"/>
        <v>0.67100000000000004</v>
      </c>
    </row>
    <row r="427" spans="1:7" x14ac:dyDescent="0.2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3"/>
        <v>625</v>
      </c>
      <c r="G427" s="20">
        <f t="shared" si="14"/>
        <v>0.84299999999999997</v>
      </c>
    </row>
    <row r="428" spans="1:7" x14ac:dyDescent="0.2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3"/>
        <v>3859</v>
      </c>
      <c r="G428" s="20">
        <f t="shared" si="14"/>
        <v>6.3E-2</v>
      </c>
    </row>
    <row r="429" spans="1:7" x14ac:dyDescent="0.2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3"/>
        <v>4002</v>
      </c>
      <c r="G429" s="20">
        <f t="shared" si="14"/>
        <v>3.1E-2</v>
      </c>
    </row>
    <row r="430" spans="1:7" x14ac:dyDescent="0.2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3"/>
        <v>3695</v>
      </c>
      <c r="G430" s="20">
        <f t="shared" si="14"/>
        <v>0.105</v>
      </c>
    </row>
    <row r="431" spans="1:7" x14ac:dyDescent="0.2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3"/>
        <v>4016</v>
      </c>
      <c r="G431" s="20">
        <f t="shared" si="14"/>
        <v>2.7E-2</v>
      </c>
    </row>
    <row r="432" spans="1:7" x14ac:dyDescent="0.2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3"/>
        <v>3615</v>
      </c>
      <c r="G432" s="20">
        <f t="shared" si="14"/>
        <v>0.122</v>
      </c>
    </row>
    <row r="433" spans="1:7" x14ac:dyDescent="0.2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3"/>
        <v>1060</v>
      </c>
      <c r="G433" s="20">
        <f t="shared" si="14"/>
        <v>0.73599999999999999</v>
      </c>
    </row>
    <row r="434" spans="1:7" x14ac:dyDescent="0.2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3"/>
        <v>3776</v>
      </c>
      <c r="G434" s="20">
        <f t="shared" si="14"/>
        <v>8.1000000000000003E-2</v>
      </c>
    </row>
    <row r="435" spans="1:7" x14ac:dyDescent="0.2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3"/>
        <v>287</v>
      </c>
      <c r="G435" s="20">
        <f t="shared" si="14"/>
        <v>0.93</v>
      </c>
    </row>
    <row r="436" spans="1:7" x14ac:dyDescent="0.2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3"/>
        <v>2282</v>
      </c>
      <c r="G436" s="20">
        <f t="shared" si="14"/>
        <v>0.44</v>
      </c>
    </row>
    <row r="437" spans="1:7" x14ac:dyDescent="0.2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3"/>
        <v>2251</v>
      </c>
      <c r="G437" s="20">
        <f t="shared" si="14"/>
        <v>0.45200000000000001</v>
      </c>
    </row>
    <row r="438" spans="1:7" x14ac:dyDescent="0.2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3"/>
        <v>1487</v>
      </c>
      <c r="G438" s="20">
        <f t="shared" si="14"/>
        <v>0.63300000000000001</v>
      </c>
    </row>
    <row r="439" spans="1:7" x14ac:dyDescent="0.2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3"/>
        <v>530</v>
      </c>
      <c r="G439" s="20">
        <f t="shared" si="14"/>
        <v>0.872</v>
      </c>
    </row>
    <row r="440" spans="1:7" x14ac:dyDescent="0.2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3"/>
        <v>1773</v>
      </c>
      <c r="G440" s="20">
        <f t="shared" si="14"/>
        <v>0.56899999999999995</v>
      </c>
    </row>
    <row r="441" spans="1:7" x14ac:dyDescent="0.2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3"/>
        <v>1398</v>
      </c>
      <c r="G441" s="20">
        <f t="shared" si="14"/>
        <v>0.64700000000000002</v>
      </c>
    </row>
    <row r="442" spans="1:7" x14ac:dyDescent="0.2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3"/>
        <v>2413</v>
      </c>
      <c r="G442" s="20">
        <f t="shared" si="14"/>
        <v>0.40600000000000003</v>
      </c>
    </row>
    <row r="443" spans="1:7" x14ac:dyDescent="0.2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3"/>
        <v>4094</v>
      </c>
      <c r="G443" s="20">
        <f t="shared" si="14"/>
        <v>0</v>
      </c>
    </row>
    <row r="444" spans="1:7" x14ac:dyDescent="0.2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3"/>
        <v>4094</v>
      </c>
      <c r="G444" s="20">
        <f t="shared" si="14"/>
        <v>0</v>
      </c>
    </row>
    <row r="445" spans="1:7" x14ac:dyDescent="0.2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3"/>
        <v>3637</v>
      </c>
      <c r="G445" s="20">
        <f t="shared" si="14"/>
        <v>0.11899999999999999</v>
      </c>
    </row>
    <row r="446" spans="1:7" x14ac:dyDescent="0.2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3"/>
        <v>2282</v>
      </c>
      <c r="G446" s="20">
        <f t="shared" si="14"/>
        <v>0.44</v>
      </c>
    </row>
    <row r="447" spans="1:7" x14ac:dyDescent="0.2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3"/>
        <v>1706</v>
      </c>
      <c r="G447" s="20">
        <f t="shared" si="14"/>
        <v>0.57299999999999995</v>
      </c>
    </row>
    <row r="448" spans="1:7" x14ac:dyDescent="0.2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3"/>
        <v>490</v>
      </c>
      <c r="G448" s="20">
        <f t="shared" si="14"/>
        <v>0.88100000000000001</v>
      </c>
    </row>
    <row r="449" spans="1:7" x14ac:dyDescent="0.2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3"/>
        <v>3833</v>
      </c>
      <c r="G449" s="20">
        <f t="shared" si="14"/>
        <v>7.1999999999999995E-2</v>
      </c>
    </row>
    <row r="450" spans="1:7" x14ac:dyDescent="0.2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3"/>
        <v>1372</v>
      </c>
      <c r="G450" s="20">
        <f t="shared" si="14"/>
        <v>0.66700000000000004</v>
      </c>
    </row>
    <row r="451" spans="1:7" x14ac:dyDescent="0.2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5">RANK(E451,$E$2:$E$4135)</f>
        <v>943</v>
      </c>
      <c r="G451" s="20">
        <f t="shared" ref="G451:G514" si="16">PERCENTRANK($E$2:$E$4135,E451,)</f>
        <v>0.77100000000000002</v>
      </c>
    </row>
    <row r="452" spans="1:7" x14ac:dyDescent="0.2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5"/>
        <v>1957</v>
      </c>
      <c r="G452" s="20">
        <f t="shared" si="16"/>
        <v>0.52500000000000002</v>
      </c>
    </row>
    <row r="453" spans="1:7" x14ac:dyDescent="0.2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5"/>
        <v>956</v>
      </c>
      <c r="G453" s="20">
        <f t="shared" si="16"/>
        <v>0.75600000000000001</v>
      </c>
    </row>
    <row r="454" spans="1:7" x14ac:dyDescent="0.2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5"/>
        <v>1145</v>
      </c>
      <c r="G454" s="20">
        <f t="shared" si="16"/>
        <v>0.72099999999999997</v>
      </c>
    </row>
    <row r="455" spans="1:7" x14ac:dyDescent="0.2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5"/>
        <v>1858</v>
      </c>
      <c r="G455" s="20">
        <f t="shared" si="16"/>
        <v>0.54600000000000004</v>
      </c>
    </row>
    <row r="456" spans="1:7" x14ac:dyDescent="0.2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5"/>
        <v>292</v>
      </c>
      <c r="G456" s="20">
        <f t="shared" si="16"/>
        <v>0.92600000000000005</v>
      </c>
    </row>
    <row r="457" spans="1:7" x14ac:dyDescent="0.2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5"/>
        <v>3675</v>
      </c>
      <c r="G457" s="20">
        <f t="shared" si="16"/>
        <v>0.11</v>
      </c>
    </row>
    <row r="458" spans="1:7" x14ac:dyDescent="0.2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5"/>
        <v>3967</v>
      </c>
      <c r="G458" s="20">
        <f t="shared" si="16"/>
        <v>3.7999999999999999E-2</v>
      </c>
    </row>
    <row r="459" spans="1:7" x14ac:dyDescent="0.2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5"/>
        <v>171</v>
      </c>
      <c r="G459" s="20">
        <f t="shared" si="16"/>
        <v>0.95299999999999996</v>
      </c>
    </row>
    <row r="460" spans="1:7" x14ac:dyDescent="0.2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5"/>
        <v>365</v>
      </c>
      <c r="G460" s="20">
        <f t="shared" si="16"/>
        <v>0.91100000000000003</v>
      </c>
    </row>
    <row r="461" spans="1:7" x14ac:dyDescent="0.2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5"/>
        <v>2516</v>
      </c>
      <c r="G461" s="20">
        <f t="shared" si="16"/>
        <v>0.39</v>
      </c>
    </row>
    <row r="462" spans="1:7" x14ac:dyDescent="0.2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5"/>
        <v>681</v>
      </c>
      <c r="G462" s="20">
        <f t="shared" si="16"/>
        <v>0.82599999999999996</v>
      </c>
    </row>
    <row r="463" spans="1:7" x14ac:dyDescent="0.2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5"/>
        <v>1155</v>
      </c>
      <c r="G463" s="20">
        <f t="shared" si="16"/>
        <v>0.70799999999999996</v>
      </c>
    </row>
    <row r="464" spans="1:7" x14ac:dyDescent="0.2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5"/>
        <v>1468</v>
      </c>
      <c r="G464" s="20">
        <f t="shared" si="16"/>
        <v>0.64300000000000002</v>
      </c>
    </row>
    <row r="465" spans="1:7" x14ac:dyDescent="0.2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5"/>
        <v>3549</v>
      </c>
      <c r="G465" s="20">
        <f t="shared" si="16"/>
        <v>0.14000000000000001</v>
      </c>
    </row>
    <row r="466" spans="1:7" x14ac:dyDescent="0.2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5"/>
        <v>2413</v>
      </c>
      <c r="G466" s="20">
        <f t="shared" si="16"/>
        <v>0.40600000000000003</v>
      </c>
    </row>
    <row r="467" spans="1:7" x14ac:dyDescent="0.2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5"/>
        <v>1886</v>
      </c>
      <c r="G467" s="20">
        <f t="shared" si="16"/>
        <v>0.52800000000000002</v>
      </c>
    </row>
    <row r="468" spans="1:7" x14ac:dyDescent="0.2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5"/>
        <v>1541</v>
      </c>
      <c r="G468" s="20">
        <f t="shared" si="16"/>
        <v>0.626</v>
      </c>
    </row>
    <row r="469" spans="1:7" x14ac:dyDescent="0.2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5"/>
        <v>3648</v>
      </c>
      <c r="G469" s="20">
        <f t="shared" si="16"/>
        <v>0.11700000000000001</v>
      </c>
    </row>
    <row r="470" spans="1:7" x14ac:dyDescent="0.2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5"/>
        <v>119</v>
      </c>
      <c r="G470" s="20">
        <f t="shared" si="16"/>
        <v>0.97</v>
      </c>
    </row>
    <row r="471" spans="1:7" x14ac:dyDescent="0.2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5"/>
        <v>503</v>
      </c>
      <c r="G471" s="20">
        <f t="shared" si="16"/>
        <v>0.872</v>
      </c>
    </row>
    <row r="472" spans="1:7" x14ac:dyDescent="0.2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5"/>
        <v>3980</v>
      </c>
      <c r="G472" s="20">
        <f t="shared" si="16"/>
        <v>3.6999999999999998E-2</v>
      </c>
    </row>
    <row r="473" spans="1:7" x14ac:dyDescent="0.2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5"/>
        <v>3342</v>
      </c>
      <c r="G473" s="20">
        <f t="shared" si="16"/>
        <v>0.191</v>
      </c>
    </row>
    <row r="474" spans="1:7" x14ac:dyDescent="0.2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5"/>
        <v>3576</v>
      </c>
      <c r="G474" s="20">
        <f t="shared" si="16"/>
        <v>0.13400000000000001</v>
      </c>
    </row>
    <row r="475" spans="1:7" x14ac:dyDescent="0.2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5"/>
        <v>866</v>
      </c>
      <c r="G475" s="20">
        <f t="shared" si="16"/>
        <v>0.78100000000000003</v>
      </c>
    </row>
    <row r="476" spans="1:7" x14ac:dyDescent="0.2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5"/>
        <v>3592</v>
      </c>
      <c r="G476" s="20">
        <f t="shared" si="16"/>
        <v>0.13100000000000001</v>
      </c>
    </row>
    <row r="477" spans="1:7" x14ac:dyDescent="0.2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5"/>
        <v>31</v>
      </c>
      <c r="G477" s="20">
        <f t="shared" si="16"/>
        <v>0.99199999999999999</v>
      </c>
    </row>
    <row r="478" spans="1:7" x14ac:dyDescent="0.2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5"/>
        <v>866</v>
      </c>
      <c r="G478" s="20">
        <f t="shared" si="16"/>
        <v>0.78100000000000003</v>
      </c>
    </row>
    <row r="479" spans="1:7" x14ac:dyDescent="0.2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5"/>
        <v>1155</v>
      </c>
      <c r="G479" s="20">
        <f t="shared" si="16"/>
        <v>0.70799999999999996</v>
      </c>
    </row>
    <row r="480" spans="1:7" x14ac:dyDescent="0.2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5"/>
        <v>2330</v>
      </c>
      <c r="G480" s="20">
        <f t="shared" si="16"/>
        <v>0.42899999999999999</v>
      </c>
    </row>
    <row r="481" spans="1:7" x14ac:dyDescent="0.2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5"/>
        <v>2069</v>
      </c>
      <c r="G481" s="20">
        <f t="shared" si="16"/>
        <v>0.49399999999999999</v>
      </c>
    </row>
    <row r="482" spans="1:7" x14ac:dyDescent="0.2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5"/>
        <v>3975</v>
      </c>
      <c r="G482" s="20">
        <f t="shared" si="16"/>
        <v>3.7999999999999999E-2</v>
      </c>
    </row>
    <row r="483" spans="1:7" x14ac:dyDescent="0.2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5"/>
        <v>350</v>
      </c>
      <c r="G483" s="20">
        <f t="shared" si="16"/>
        <v>0.91500000000000004</v>
      </c>
    </row>
    <row r="484" spans="1:7" x14ac:dyDescent="0.2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5"/>
        <v>257</v>
      </c>
      <c r="G484" s="20">
        <f t="shared" si="16"/>
        <v>0.93700000000000006</v>
      </c>
    </row>
    <row r="485" spans="1:7" x14ac:dyDescent="0.2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5"/>
        <v>171</v>
      </c>
      <c r="G485" s="20">
        <f t="shared" si="16"/>
        <v>0.95299999999999996</v>
      </c>
    </row>
    <row r="486" spans="1:7" x14ac:dyDescent="0.2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5"/>
        <v>3707</v>
      </c>
      <c r="G486" s="20">
        <f t="shared" si="16"/>
        <v>0.10299999999999999</v>
      </c>
    </row>
    <row r="487" spans="1:7" x14ac:dyDescent="0.2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5"/>
        <v>1</v>
      </c>
      <c r="G487" s="20">
        <f t="shared" si="16"/>
        <v>1</v>
      </c>
    </row>
    <row r="488" spans="1:7" x14ac:dyDescent="0.2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5"/>
        <v>11</v>
      </c>
      <c r="G488" s="20">
        <f t="shared" si="16"/>
        <v>0.997</v>
      </c>
    </row>
    <row r="489" spans="1:7" x14ac:dyDescent="0.2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5"/>
        <v>724</v>
      </c>
      <c r="G489" s="20">
        <f t="shared" si="16"/>
        <v>0.82399999999999995</v>
      </c>
    </row>
    <row r="490" spans="1:7" x14ac:dyDescent="0.2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5"/>
        <v>49</v>
      </c>
      <c r="G490" s="20">
        <f t="shared" si="16"/>
        <v>0.98799999999999999</v>
      </c>
    </row>
    <row r="491" spans="1:7" x14ac:dyDescent="0.2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5"/>
        <v>2282</v>
      </c>
      <c r="G491" s="20">
        <f t="shared" si="16"/>
        <v>0.44</v>
      </c>
    </row>
    <row r="492" spans="1:7" x14ac:dyDescent="0.2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5"/>
        <v>357</v>
      </c>
      <c r="G492" s="20">
        <f t="shared" si="16"/>
        <v>0.91200000000000003</v>
      </c>
    </row>
    <row r="493" spans="1:7" x14ac:dyDescent="0.2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5"/>
        <v>2113</v>
      </c>
      <c r="G493" s="20">
        <f t="shared" si="16"/>
        <v>0.48199999999999998</v>
      </c>
    </row>
    <row r="494" spans="1:7" x14ac:dyDescent="0.2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5"/>
        <v>3014</v>
      </c>
      <c r="G494" s="20">
        <f t="shared" si="16"/>
        <v>0.252</v>
      </c>
    </row>
    <row r="495" spans="1:7" x14ac:dyDescent="0.2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5"/>
        <v>537</v>
      </c>
      <c r="G495" s="20">
        <f t="shared" si="16"/>
        <v>0.87</v>
      </c>
    </row>
    <row r="496" spans="1:7" x14ac:dyDescent="0.2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5"/>
        <v>74</v>
      </c>
      <c r="G496" s="20">
        <f t="shared" si="16"/>
        <v>0.98199999999999998</v>
      </c>
    </row>
    <row r="497" spans="1:7" x14ac:dyDescent="0.2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5"/>
        <v>2413</v>
      </c>
      <c r="G497" s="20">
        <f t="shared" si="16"/>
        <v>0.40600000000000003</v>
      </c>
    </row>
    <row r="498" spans="1:7" x14ac:dyDescent="0.2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5"/>
        <v>780</v>
      </c>
      <c r="G498" s="20">
        <f t="shared" si="16"/>
        <v>0.81</v>
      </c>
    </row>
    <row r="499" spans="1:7" x14ac:dyDescent="0.2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5"/>
        <v>2499</v>
      </c>
      <c r="G499" s="20">
        <f t="shared" si="16"/>
        <v>0.39200000000000002</v>
      </c>
    </row>
    <row r="500" spans="1:7" x14ac:dyDescent="0.2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5"/>
        <v>1784</v>
      </c>
      <c r="G500" s="20">
        <f t="shared" si="16"/>
        <v>0.56699999999999995</v>
      </c>
    </row>
    <row r="501" spans="1:7" x14ac:dyDescent="0.2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5"/>
        <v>2039</v>
      </c>
      <c r="G501" s="20">
        <f t="shared" si="16"/>
        <v>0.5</v>
      </c>
    </row>
    <row r="502" spans="1:7" x14ac:dyDescent="0.2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5"/>
        <v>1468</v>
      </c>
      <c r="G502" s="20">
        <f t="shared" si="16"/>
        <v>0.64300000000000002</v>
      </c>
    </row>
    <row r="503" spans="1:7" x14ac:dyDescent="0.2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5"/>
        <v>956</v>
      </c>
      <c r="G503" s="20">
        <f t="shared" si="16"/>
        <v>0.75600000000000001</v>
      </c>
    </row>
    <row r="504" spans="1:7" x14ac:dyDescent="0.2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5"/>
        <v>2243</v>
      </c>
      <c r="G504" s="20">
        <f t="shared" si="16"/>
        <v>0.45600000000000002</v>
      </c>
    </row>
    <row r="505" spans="1:7" x14ac:dyDescent="0.2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5"/>
        <v>2039</v>
      </c>
      <c r="G505" s="20">
        <f t="shared" si="16"/>
        <v>0.5</v>
      </c>
    </row>
    <row r="506" spans="1:7" x14ac:dyDescent="0.2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5"/>
        <v>2282</v>
      </c>
      <c r="G506" s="20">
        <f t="shared" si="16"/>
        <v>0.44</v>
      </c>
    </row>
    <row r="507" spans="1:7" x14ac:dyDescent="0.2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5"/>
        <v>1329</v>
      </c>
      <c r="G507" s="20">
        <f t="shared" si="16"/>
        <v>0.67600000000000005</v>
      </c>
    </row>
    <row r="508" spans="1:7" x14ac:dyDescent="0.2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5"/>
        <v>364</v>
      </c>
      <c r="G508" s="20">
        <f t="shared" si="16"/>
        <v>0.91200000000000003</v>
      </c>
    </row>
    <row r="509" spans="1:7" x14ac:dyDescent="0.2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5"/>
        <v>3803</v>
      </c>
      <c r="G509" s="20">
        <f t="shared" si="16"/>
        <v>7.6999999999999999E-2</v>
      </c>
    </row>
    <row r="510" spans="1:7" x14ac:dyDescent="0.2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5"/>
        <v>4066</v>
      </c>
      <c r="G510" s="20">
        <f t="shared" si="16"/>
        <v>1.4E-2</v>
      </c>
    </row>
    <row r="511" spans="1:7" x14ac:dyDescent="0.2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5"/>
        <v>3910</v>
      </c>
      <c r="G511" s="20">
        <f t="shared" si="16"/>
        <v>4.1000000000000002E-2</v>
      </c>
    </row>
    <row r="512" spans="1:7" x14ac:dyDescent="0.2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5"/>
        <v>1886</v>
      </c>
      <c r="G512" s="20">
        <f t="shared" si="16"/>
        <v>0.52800000000000002</v>
      </c>
    </row>
    <row r="513" spans="1:7" x14ac:dyDescent="0.2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5"/>
        <v>3014</v>
      </c>
      <c r="G513" s="20">
        <f t="shared" si="16"/>
        <v>0.252</v>
      </c>
    </row>
    <row r="514" spans="1:7" x14ac:dyDescent="0.2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5"/>
        <v>318</v>
      </c>
      <c r="G514" s="20">
        <f t="shared" si="16"/>
        <v>0.91600000000000004</v>
      </c>
    </row>
    <row r="515" spans="1:7" x14ac:dyDescent="0.2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7">RANK(E515,$E$2:$E$4135)</f>
        <v>492</v>
      </c>
      <c r="G515" s="20">
        <f t="shared" ref="G515:G578" si="18">PERCENTRANK($E$2:$E$4135,E515,)</f>
        <v>0.88</v>
      </c>
    </row>
    <row r="516" spans="1:7" x14ac:dyDescent="0.2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7"/>
        <v>311</v>
      </c>
      <c r="G516" s="20">
        <f t="shared" si="18"/>
        <v>0.92400000000000004</v>
      </c>
    </row>
    <row r="517" spans="1:7" x14ac:dyDescent="0.2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7"/>
        <v>56</v>
      </c>
      <c r="G517" s="20">
        <f t="shared" si="18"/>
        <v>0.98599999999999999</v>
      </c>
    </row>
    <row r="518" spans="1:7" x14ac:dyDescent="0.2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7"/>
        <v>2160</v>
      </c>
      <c r="G518" s="20">
        <f t="shared" si="18"/>
        <v>0.45800000000000002</v>
      </c>
    </row>
    <row r="519" spans="1:7" x14ac:dyDescent="0.2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7"/>
        <v>2330</v>
      </c>
      <c r="G519" s="20">
        <f t="shared" si="18"/>
        <v>0.42899999999999999</v>
      </c>
    </row>
    <row r="520" spans="1:7" x14ac:dyDescent="0.2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7"/>
        <v>4094</v>
      </c>
      <c r="G520" s="20">
        <f t="shared" si="18"/>
        <v>0</v>
      </c>
    </row>
    <row r="521" spans="1:7" x14ac:dyDescent="0.2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7"/>
        <v>417</v>
      </c>
      <c r="G521" s="20">
        <f t="shared" si="18"/>
        <v>0.89700000000000002</v>
      </c>
    </row>
    <row r="522" spans="1:7" x14ac:dyDescent="0.2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7"/>
        <v>3983</v>
      </c>
      <c r="G522" s="20">
        <f t="shared" si="18"/>
        <v>3.3000000000000002E-2</v>
      </c>
    </row>
    <row r="523" spans="1:7" x14ac:dyDescent="0.2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7"/>
        <v>3649</v>
      </c>
      <c r="G523" s="20">
        <f t="shared" si="18"/>
        <v>0.115</v>
      </c>
    </row>
    <row r="524" spans="1:7" x14ac:dyDescent="0.2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7"/>
        <v>3983</v>
      </c>
      <c r="G524" s="20">
        <f t="shared" si="18"/>
        <v>3.3000000000000002E-2</v>
      </c>
    </row>
    <row r="525" spans="1:7" x14ac:dyDescent="0.2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7"/>
        <v>4031</v>
      </c>
      <c r="G525" s="20">
        <f t="shared" si="18"/>
        <v>2.1000000000000001E-2</v>
      </c>
    </row>
    <row r="526" spans="1:7" x14ac:dyDescent="0.2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7"/>
        <v>3776</v>
      </c>
      <c r="G526" s="20">
        <f t="shared" si="18"/>
        <v>8.1000000000000003E-2</v>
      </c>
    </row>
    <row r="527" spans="1:7" x14ac:dyDescent="0.2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7"/>
        <v>3717</v>
      </c>
      <c r="G527" s="20">
        <f t="shared" si="18"/>
        <v>9.6000000000000002E-2</v>
      </c>
    </row>
    <row r="528" spans="1:7" x14ac:dyDescent="0.2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7"/>
        <v>3983</v>
      </c>
      <c r="G528" s="20">
        <f t="shared" si="18"/>
        <v>3.3000000000000002E-2</v>
      </c>
    </row>
    <row r="529" spans="1:7" x14ac:dyDescent="0.2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7"/>
        <v>3983</v>
      </c>
      <c r="G529" s="20">
        <f t="shared" si="18"/>
        <v>3.3000000000000002E-2</v>
      </c>
    </row>
    <row r="530" spans="1:7" x14ac:dyDescent="0.2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7"/>
        <v>292</v>
      </c>
      <c r="G530" s="20">
        <f t="shared" si="18"/>
        <v>0.92600000000000005</v>
      </c>
    </row>
    <row r="531" spans="1:7" x14ac:dyDescent="0.2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7"/>
        <v>956</v>
      </c>
      <c r="G531" s="20">
        <f t="shared" si="18"/>
        <v>0.75600000000000001</v>
      </c>
    </row>
    <row r="532" spans="1:7" x14ac:dyDescent="0.2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7"/>
        <v>1989</v>
      </c>
      <c r="G532" s="20">
        <f t="shared" si="18"/>
        <v>0.51300000000000001</v>
      </c>
    </row>
    <row r="533" spans="1:7" x14ac:dyDescent="0.2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7"/>
        <v>2560</v>
      </c>
      <c r="G533" s="20">
        <f t="shared" si="18"/>
        <v>0.38</v>
      </c>
    </row>
    <row r="534" spans="1:7" x14ac:dyDescent="0.2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7"/>
        <v>1807</v>
      </c>
      <c r="G534" s="20">
        <f t="shared" si="18"/>
        <v>0.55600000000000005</v>
      </c>
    </row>
    <row r="535" spans="1:7" x14ac:dyDescent="0.2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7"/>
        <v>866</v>
      </c>
      <c r="G535" s="20">
        <f t="shared" si="18"/>
        <v>0.78100000000000003</v>
      </c>
    </row>
    <row r="536" spans="1:7" x14ac:dyDescent="0.2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7"/>
        <v>4031</v>
      </c>
      <c r="G536" s="20">
        <f t="shared" si="18"/>
        <v>2.1000000000000001E-2</v>
      </c>
    </row>
    <row r="537" spans="1:7" x14ac:dyDescent="0.2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7"/>
        <v>2466</v>
      </c>
      <c r="G537" s="20">
        <f t="shared" si="18"/>
        <v>0.39700000000000002</v>
      </c>
    </row>
    <row r="538" spans="1:7" x14ac:dyDescent="0.2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7"/>
        <v>4031</v>
      </c>
      <c r="G538" s="20">
        <f t="shared" si="18"/>
        <v>2.1000000000000001E-2</v>
      </c>
    </row>
    <row r="539" spans="1:7" x14ac:dyDescent="0.2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7"/>
        <v>2413</v>
      </c>
      <c r="G539" s="20">
        <f t="shared" si="18"/>
        <v>0.40600000000000003</v>
      </c>
    </row>
    <row r="540" spans="1:7" x14ac:dyDescent="0.2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7"/>
        <v>1379</v>
      </c>
      <c r="G540" s="20">
        <f t="shared" si="18"/>
        <v>0.66300000000000003</v>
      </c>
    </row>
    <row r="541" spans="1:7" x14ac:dyDescent="0.2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7"/>
        <v>4031</v>
      </c>
      <c r="G541" s="20">
        <f t="shared" si="18"/>
        <v>2.1000000000000001E-2</v>
      </c>
    </row>
    <row r="542" spans="1:7" x14ac:dyDescent="0.2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7"/>
        <v>3983</v>
      </c>
      <c r="G542" s="20">
        <f t="shared" si="18"/>
        <v>3.3000000000000002E-2</v>
      </c>
    </row>
    <row r="543" spans="1:7" x14ac:dyDescent="0.2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7"/>
        <v>4031</v>
      </c>
      <c r="G543" s="20">
        <f t="shared" si="18"/>
        <v>2.1000000000000001E-2</v>
      </c>
    </row>
    <row r="544" spans="1:7" x14ac:dyDescent="0.2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7"/>
        <v>4031</v>
      </c>
      <c r="G544" s="20">
        <f t="shared" si="18"/>
        <v>2.1000000000000001E-2</v>
      </c>
    </row>
    <row r="545" spans="1:7" x14ac:dyDescent="0.2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7"/>
        <v>3700</v>
      </c>
      <c r="G545" s="20">
        <f t="shared" si="18"/>
        <v>0.105</v>
      </c>
    </row>
    <row r="546" spans="1:7" x14ac:dyDescent="0.2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7"/>
        <v>3983</v>
      </c>
      <c r="G546" s="20">
        <f t="shared" si="18"/>
        <v>3.3000000000000002E-2</v>
      </c>
    </row>
    <row r="547" spans="1:7" x14ac:dyDescent="0.2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7"/>
        <v>4094</v>
      </c>
      <c r="G547" s="20">
        <f t="shared" si="18"/>
        <v>0</v>
      </c>
    </row>
    <row r="548" spans="1:7" x14ac:dyDescent="0.2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7"/>
        <v>431</v>
      </c>
      <c r="G548" s="20">
        <f t="shared" si="18"/>
        <v>0.88700000000000001</v>
      </c>
    </row>
    <row r="549" spans="1:7" x14ac:dyDescent="0.2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7"/>
        <v>3776</v>
      </c>
      <c r="G549" s="20">
        <f t="shared" si="18"/>
        <v>8.1000000000000003E-2</v>
      </c>
    </row>
    <row r="550" spans="1:7" x14ac:dyDescent="0.2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7"/>
        <v>3776</v>
      </c>
      <c r="G550" s="20">
        <f t="shared" si="18"/>
        <v>8.1000000000000003E-2</v>
      </c>
    </row>
    <row r="551" spans="1:7" x14ac:dyDescent="0.2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7"/>
        <v>1270</v>
      </c>
      <c r="G551" s="20">
        <f t="shared" si="18"/>
        <v>0.69099999999999995</v>
      </c>
    </row>
    <row r="552" spans="1:7" x14ac:dyDescent="0.2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7"/>
        <v>1658</v>
      </c>
      <c r="G552" s="20">
        <f t="shared" si="18"/>
        <v>0.59699999999999998</v>
      </c>
    </row>
    <row r="553" spans="1:7" x14ac:dyDescent="0.2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7"/>
        <v>3983</v>
      </c>
      <c r="G553" s="20">
        <f t="shared" si="18"/>
        <v>3.3000000000000002E-2</v>
      </c>
    </row>
    <row r="554" spans="1:7" x14ac:dyDescent="0.2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7"/>
        <v>1555</v>
      </c>
      <c r="G554" s="20">
        <f t="shared" si="18"/>
        <v>0.61699999999999999</v>
      </c>
    </row>
    <row r="555" spans="1:7" x14ac:dyDescent="0.2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7"/>
        <v>4031</v>
      </c>
      <c r="G555" s="20">
        <f t="shared" si="18"/>
        <v>2.1000000000000001E-2</v>
      </c>
    </row>
    <row r="556" spans="1:7" x14ac:dyDescent="0.2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7"/>
        <v>1398</v>
      </c>
      <c r="G556" s="20">
        <f t="shared" si="18"/>
        <v>0.64700000000000002</v>
      </c>
    </row>
    <row r="557" spans="1:7" x14ac:dyDescent="0.2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7"/>
        <v>4077</v>
      </c>
      <c r="G557" s="20">
        <f t="shared" si="18"/>
        <v>1.0999999999999999E-2</v>
      </c>
    </row>
    <row r="558" spans="1:7" x14ac:dyDescent="0.2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7"/>
        <v>2466</v>
      </c>
      <c r="G558" s="20">
        <f t="shared" si="18"/>
        <v>0.39700000000000002</v>
      </c>
    </row>
    <row r="559" spans="1:7" x14ac:dyDescent="0.2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7"/>
        <v>1886</v>
      </c>
      <c r="G559" s="20">
        <f t="shared" si="18"/>
        <v>0.52800000000000002</v>
      </c>
    </row>
    <row r="560" spans="1:7" x14ac:dyDescent="0.2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7"/>
        <v>1989</v>
      </c>
      <c r="G560" s="20">
        <f t="shared" si="18"/>
        <v>0.51300000000000001</v>
      </c>
    </row>
    <row r="561" spans="1:7" x14ac:dyDescent="0.2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7"/>
        <v>1674</v>
      </c>
      <c r="G561" s="20">
        <f t="shared" si="18"/>
        <v>0.59399999999999997</v>
      </c>
    </row>
    <row r="562" spans="1:7" x14ac:dyDescent="0.2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7"/>
        <v>3549</v>
      </c>
      <c r="G562" s="20">
        <f t="shared" si="18"/>
        <v>0.14000000000000001</v>
      </c>
    </row>
    <row r="563" spans="1:7" x14ac:dyDescent="0.2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7"/>
        <v>2160</v>
      </c>
      <c r="G563" s="20">
        <f t="shared" si="18"/>
        <v>0.45800000000000002</v>
      </c>
    </row>
    <row r="564" spans="1:7" x14ac:dyDescent="0.2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7"/>
        <v>151</v>
      </c>
      <c r="G564" s="20">
        <f t="shared" si="18"/>
        <v>0.96299999999999997</v>
      </c>
    </row>
    <row r="565" spans="1:7" x14ac:dyDescent="0.2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7"/>
        <v>740</v>
      </c>
      <c r="G565" s="20">
        <f t="shared" si="18"/>
        <v>0.82099999999999995</v>
      </c>
    </row>
    <row r="566" spans="1:7" x14ac:dyDescent="0.2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7"/>
        <v>3549</v>
      </c>
      <c r="G566" s="20">
        <f t="shared" si="18"/>
        <v>0.14000000000000001</v>
      </c>
    </row>
    <row r="567" spans="1:7" x14ac:dyDescent="0.2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7"/>
        <v>4094</v>
      </c>
      <c r="G567" s="20">
        <f t="shared" si="18"/>
        <v>0</v>
      </c>
    </row>
    <row r="568" spans="1:7" x14ac:dyDescent="0.2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7"/>
        <v>76</v>
      </c>
      <c r="G568" s="20">
        <f t="shared" si="18"/>
        <v>0.97899999999999998</v>
      </c>
    </row>
    <row r="569" spans="1:7" x14ac:dyDescent="0.2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7"/>
        <v>311</v>
      </c>
      <c r="G569" s="20">
        <f t="shared" si="18"/>
        <v>0.92400000000000004</v>
      </c>
    </row>
    <row r="570" spans="1:7" x14ac:dyDescent="0.2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7"/>
        <v>3476</v>
      </c>
      <c r="G570" s="20">
        <f t="shared" si="18"/>
        <v>0.14299999999999999</v>
      </c>
    </row>
    <row r="571" spans="1:7" x14ac:dyDescent="0.2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7"/>
        <v>318</v>
      </c>
      <c r="G571" s="20">
        <f t="shared" si="18"/>
        <v>0.91600000000000004</v>
      </c>
    </row>
    <row r="572" spans="1:7" x14ac:dyDescent="0.2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7"/>
        <v>1025</v>
      </c>
      <c r="G572" s="20">
        <f t="shared" si="18"/>
        <v>0.751</v>
      </c>
    </row>
    <row r="573" spans="1:7" x14ac:dyDescent="0.2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7"/>
        <v>573</v>
      </c>
      <c r="G573" s="20">
        <f t="shared" si="18"/>
        <v>0.85399999999999998</v>
      </c>
    </row>
    <row r="574" spans="1:7" x14ac:dyDescent="0.2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7"/>
        <v>938</v>
      </c>
      <c r="G574" s="20">
        <f t="shared" si="18"/>
        <v>0.77300000000000002</v>
      </c>
    </row>
    <row r="575" spans="1:7" x14ac:dyDescent="0.2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7"/>
        <v>540</v>
      </c>
      <c r="G575" s="20">
        <f t="shared" si="18"/>
        <v>0.86499999999999999</v>
      </c>
    </row>
    <row r="576" spans="1:7" x14ac:dyDescent="0.2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7"/>
        <v>1115</v>
      </c>
      <c r="G576" s="20">
        <f t="shared" si="18"/>
        <v>0.72499999999999998</v>
      </c>
    </row>
    <row r="577" spans="1:7" x14ac:dyDescent="0.2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7"/>
        <v>1773</v>
      </c>
      <c r="G577" s="20">
        <f t="shared" si="18"/>
        <v>0.56899999999999995</v>
      </c>
    </row>
    <row r="578" spans="1:7" x14ac:dyDescent="0.2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7"/>
        <v>2109</v>
      </c>
      <c r="G578" s="20">
        <f t="shared" si="18"/>
        <v>0.48899999999999999</v>
      </c>
    </row>
    <row r="579" spans="1:7" x14ac:dyDescent="0.2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9">RANK(E579,$E$2:$E$4135)</f>
        <v>164</v>
      </c>
      <c r="G579" s="20">
        <f t="shared" ref="G579:G642" si="20">PERCENTRANK($E$2:$E$4135,E579,)</f>
        <v>0.95899999999999996</v>
      </c>
    </row>
    <row r="580" spans="1:7" x14ac:dyDescent="0.2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9"/>
        <v>956</v>
      </c>
      <c r="G580" s="20">
        <f t="shared" si="20"/>
        <v>0.75600000000000001</v>
      </c>
    </row>
    <row r="581" spans="1:7" x14ac:dyDescent="0.2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9"/>
        <v>625</v>
      </c>
      <c r="G581" s="20">
        <f t="shared" si="20"/>
        <v>0.84299999999999997</v>
      </c>
    </row>
    <row r="582" spans="1:7" x14ac:dyDescent="0.2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9"/>
        <v>3983</v>
      </c>
      <c r="G582" s="20">
        <f t="shared" si="20"/>
        <v>3.3000000000000002E-2</v>
      </c>
    </row>
    <row r="583" spans="1:7" x14ac:dyDescent="0.2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9"/>
        <v>2251</v>
      </c>
      <c r="G583" s="20">
        <f t="shared" si="20"/>
        <v>0.45200000000000001</v>
      </c>
    </row>
    <row r="584" spans="1:7" x14ac:dyDescent="0.2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9"/>
        <v>2109</v>
      </c>
      <c r="G584" s="20">
        <f t="shared" si="20"/>
        <v>0.48899999999999999</v>
      </c>
    </row>
    <row r="585" spans="1:7" x14ac:dyDescent="0.2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9"/>
        <v>1886</v>
      </c>
      <c r="G585" s="20">
        <f t="shared" si="20"/>
        <v>0.52800000000000002</v>
      </c>
    </row>
    <row r="586" spans="1:7" x14ac:dyDescent="0.2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9"/>
        <v>4031</v>
      </c>
      <c r="G586" s="20">
        <f t="shared" si="20"/>
        <v>2.1000000000000001E-2</v>
      </c>
    </row>
    <row r="587" spans="1:7" x14ac:dyDescent="0.2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9"/>
        <v>2160</v>
      </c>
      <c r="G587" s="20">
        <f t="shared" si="20"/>
        <v>0.45800000000000002</v>
      </c>
    </row>
    <row r="588" spans="1:7" x14ac:dyDescent="0.2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9"/>
        <v>1989</v>
      </c>
      <c r="G588" s="20">
        <f t="shared" si="20"/>
        <v>0.51300000000000001</v>
      </c>
    </row>
    <row r="589" spans="1:7" x14ac:dyDescent="0.2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9"/>
        <v>1340</v>
      </c>
      <c r="G589" s="20">
        <f t="shared" si="20"/>
        <v>0.67100000000000004</v>
      </c>
    </row>
    <row r="590" spans="1:7" x14ac:dyDescent="0.2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9"/>
        <v>1263</v>
      </c>
      <c r="G590" s="20">
        <f t="shared" si="20"/>
        <v>0.69299999999999995</v>
      </c>
    </row>
    <row r="591" spans="1:7" x14ac:dyDescent="0.2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9"/>
        <v>1105</v>
      </c>
      <c r="G591" s="20">
        <f t="shared" si="20"/>
        <v>0.73099999999999998</v>
      </c>
    </row>
    <row r="592" spans="1:7" x14ac:dyDescent="0.2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9"/>
        <v>3575</v>
      </c>
      <c r="G592" s="20">
        <f t="shared" si="20"/>
        <v>0.13500000000000001</v>
      </c>
    </row>
    <row r="593" spans="1:7" x14ac:dyDescent="0.2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9"/>
        <v>1015</v>
      </c>
      <c r="G593" s="20">
        <f t="shared" si="20"/>
        <v>0.753</v>
      </c>
    </row>
    <row r="594" spans="1:7" x14ac:dyDescent="0.2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9"/>
        <v>3852</v>
      </c>
      <c r="G594" s="20">
        <f t="shared" si="20"/>
        <v>6.6000000000000003E-2</v>
      </c>
    </row>
    <row r="595" spans="1:7" x14ac:dyDescent="0.2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9"/>
        <v>3717</v>
      </c>
      <c r="G595" s="20">
        <f t="shared" si="20"/>
        <v>9.6000000000000002E-2</v>
      </c>
    </row>
    <row r="596" spans="1:7" x14ac:dyDescent="0.2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9"/>
        <v>3582</v>
      </c>
      <c r="G596" s="20">
        <f t="shared" si="20"/>
        <v>0.13300000000000001</v>
      </c>
    </row>
    <row r="597" spans="1:7" x14ac:dyDescent="0.2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9"/>
        <v>2407</v>
      </c>
      <c r="G597" s="20">
        <f t="shared" si="20"/>
        <v>0.41599999999999998</v>
      </c>
    </row>
    <row r="598" spans="1:7" x14ac:dyDescent="0.2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9"/>
        <v>956</v>
      </c>
      <c r="G598" s="20">
        <f t="shared" si="20"/>
        <v>0.75600000000000001</v>
      </c>
    </row>
    <row r="599" spans="1:7" x14ac:dyDescent="0.2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9"/>
        <v>3756</v>
      </c>
      <c r="G599" s="20">
        <f t="shared" si="20"/>
        <v>0.09</v>
      </c>
    </row>
    <row r="600" spans="1:7" x14ac:dyDescent="0.2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9"/>
        <v>4074</v>
      </c>
      <c r="G600" s="20">
        <f t="shared" si="20"/>
        <v>1.4E-2</v>
      </c>
    </row>
    <row r="601" spans="1:7" x14ac:dyDescent="0.2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9"/>
        <v>3962</v>
      </c>
      <c r="G601" s="20">
        <f t="shared" si="20"/>
        <v>4.1000000000000002E-2</v>
      </c>
    </row>
    <row r="602" spans="1:7" x14ac:dyDescent="0.2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9"/>
        <v>3580</v>
      </c>
      <c r="G602" s="20">
        <f t="shared" si="20"/>
        <v>0.13300000000000001</v>
      </c>
    </row>
    <row r="603" spans="1:7" x14ac:dyDescent="0.2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9"/>
        <v>3756</v>
      </c>
      <c r="G603" s="20">
        <f t="shared" si="20"/>
        <v>0.09</v>
      </c>
    </row>
    <row r="604" spans="1:7" x14ac:dyDescent="0.2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9"/>
        <v>3633</v>
      </c>
      <c r="G604" s="20">
        <f t="shared" si="20"/>
        <v>0.121</v>
      </c>
    </row>
    <row r="605" spans="1:7" x14ac:dyDescent="0.2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9"/>
        <v>4066</v>
      </c>
      <c r="G605" s="20">
        <f t="shared" si="20"/>
        <v>1.4E-2</v>
      </c>
    </row>
    <row r="606" spans="1:7" x14ac:dyDescent="0.2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9"/>
        <v>4094</v>
      </c>
      <c r="G606" s="20">
        <f t="shared" si="20"/>
        <v>0</v>
      </c>
    </row>
    <row r="607" spans="1:7" x14ac:dyDescent="0.2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9"/>
        <v>2361</v>
      </c>
      <c r="G607" s="20">
        <f t="shared" si="20"/>
        <v>0.42799999999999999</v>
      </c>
    </row>
    <row r="608" spans="1:7" x14ac:dyDescent="0.2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9"/>
        <v>3599</v>
      </c>
      <c r="G608" s="20">
        <f t="shared" si="20"/>
        <v>0.129</v>
      </c>
    </row>
    <row r="609" spans="1:7" x14ac:dyDescent="0.2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9"/>
        <v>2160</v>
      </c>
      <c r="G609" s="20">
        <f t="shared" si="20"/>
        <v>0.45800000000000002</v>
      </c>
    </row>
    <row r="610" spans="1:7" x14ac:dyDescent="0.2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9"/>
        <v>1155</v>
      </c>
      <c r="G610" s="20">
        <f t="shared" si="20"/>
        <v>0.70799999999999996</v>
      </c>
    </row>
    <row r="611" spans="1:7" x14ac:dyDescent="0.2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9"/>
        <v>3982</v>
      </c>
      <c r="G611" s="20">
        <f t="shared" si="20"/>
        <v>3.5999999999999997E-2</v>
      </c>
    </row>
    <row r="612" spans="1:7" x14ac:dyDescent="0.2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9"/>
        <v>3816</v>
      </c>
      <c r="G612" s="20">
        <f t="shared" si="20"/>
        <v>7.5999999999999998E-2</v>
      </c>
    </row>
    <row r="613" spans="1:7" x14ac:dyDescent="0.2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9"/>
        <v>1270</v>
      </c>
      <c r="G613" s="20">
        <f t="shared" si="20"/>
        <v>0.69099999999999995</v>
      </c>
    </row>
    <row r="614" spans="1:7" x14ac:dyDescent="0.2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9"/>
        <v>2160</v>
      </c>
      <c r="G614" s="20">
        <f t="shared" si="20"/>
        <v>0.45800000000000002</v>
      </c>
    </row>
    <row r="615" spans="1:7" x14ac:dyDescent="0.2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9"/>
        <v>3962</v>
      </c>
      <c r="G615" s="20">
        <f t="shared" si="20"/>
        <v>4.1000000000000002E-2</v>
      </c>
    </row>
    <row r="616" spans="1:7" x14ac:dyDescent="0.2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9"/>
        <v>1047</v>
      </c>
      <c r="G616" s="20">
        <f t="shared" si="20"/>
        <v>0.746</v>
      </c>
    </row>
    <row r="617" spans="1:7" x14ac:dyDescent="0.2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9"/>
        <v>1011</v>
      </c>
      <c r="G617" s="20">
        <f t="shared" si="20"/>
        <v>0.754</v>
      </c>
    </row>
    <row r="618" spans="1:7" x14ac:dyDescent="0.2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9"/>
        <v>3852</v>
      </c>
      <c r="G618" s="20">
        <f t="shared" si="20"/>
        <v>6.6000000000000003E-2</v>
      </c>
    </row>
    <row r="619" spans="1:7" x14ac:dyDescent="0.2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9"/>
        <v>3797</v>
      </c>
      <c r="G619" s="20">
        <f t="shared" si="20"/>
        <v>8.1000000000000003E-2</v>
      </c>
    </row>
    <row r="620" spans="1:7" x14ac:dyDescent="0.2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9"/>
        <v>1674</v>
      </c>
      <c r="G620" s="20">
        <f t="shared" si="20"/>
        <v>0.59399999999999997</v>
      </c>
    </row>
    <row r="621" spans="1:7" x14ac:dyDescent="0.2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9"/>
        <v>1587</v>
      </c>
      <c r="G621" s="20">
        <f t="shared" si="20"/>
        <v>0.61399999999999999</v>
      </c>
    </row>
    <row r="622" spans="1:7" x14ac:dyDescent="0.2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9"/>
        <v>3693</v>
      </c>
      <c r="G622" s="20">
        <f t="shared" si="20"/>
        <v>0.106</v>
      </c>
    </row>
    <row r="623" spans="1:7" x14ac:dyDescent="0.2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9"/>
        <v>3872</v>
      </c>
      <c r="G623" s="20">
        <f t="shared" si="20"/>
        <v>6.3E-2</v>
      </c>
    </row>
    <row r="624" spans="1:7" x14ac:dyDescent="0.2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9"/>
        <v>4007</v>
      </c>
      <c r="G624" s="20">
        <f t="shared" si="20"/>
        <v>0.03</v>
      </c>
    </row>
    <row r="625" spans="1:7" x14ac:dyDescent="0.2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9"/>
        <v>3797</v>
      </c>
      <c r="G625" s="20">
        <f t="shared" si="20"/>
        <v>8.1000000000000003E-2</v>
      </c>
    </row>
    <row r="626" spans="1:7" x14ac:dyDescent="0.2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9"/>
        <v>4075</v>
      </c>
      <c r="G626" s="20">
        <f t="shared" si="20"/>
        <v>1.4E-2</v>
      </c>
    </row>
    <row r="627" spans="1:7" x14ac:dyDescent="0.2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9"/>
        <v>3747</v>
      </c>
      <c r="G627" s="20">
        <f t="shared" si="20"/>
        <v>9.2999999999999999E-2</v>
      </c>
    </row>
    <row r="628" spans="1:7" x14ac:dyDescent="0.2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9"/>
        <v>4002</v>
      </c>
      <c r="G628" s="20">
        <f t="shared" si="20"/>
        <v>3.1E-2</v>
      </c>
    </row>
    <row r="629" spans="1:7" x14ac:dyDescent="0.2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9"/>
        <v>2466</v>
      </c>
      <c r="G629" s="20">
        <f t="shared" si="20"/>
        <v>0.39700000000000002</v>
      </c>
    </row>
    <row r="630" spans="1:7" x14ac:dyDescent="0.2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9"/>
        <v>3880</v>
      </c>
      <c r="G630" s="20">
        <f t="shared" si="20"/>
        <v>6.0999999999999999E-2</v>
      </c>
    </row>
    <row r="631" spans="1:7" x14ac:dyDescent="0.2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9"/>
        <v>3966</v>
      </c>
      <c r="G631" s="20">
        <f t="shared" si="20"/>
        <v>0.04</v>
      </c>
    </row>
    <row r="632" spans="1:7" x14ac:dyDescent="0.2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9"/>
        <v>2413</v>
      </c>
      <c r="G632" s="20">
        <f t="shared" si="20"/>
        <v>0.40600000000000003</v>
      </c>
    </row>
    <row r="633" spans="1:7" x14ac:dyDescent="0.2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9"/>
        <v>3965</v>
      </c>
      <c r="G633" s="20">
        <f t="shared" si="20"/>
        <v>0.04</v>
      </c>
    </row>
    <row r="634" spans="1:7" x14ac:dyDescent="0.2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9"/>
        <v>770</v>
      </c>
      <c r="G634" s="20">
        <f t="shared" si="20"/>
        <v>0.81299999999999994</v>
      </c>
    </row>
    <row r="635" spans="1:7" x14ac:dyDescent="0.2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9"/>
        <v>1487</v>
      </c>
      <c r="G635" s="20">
        <f t="shared" si="20"/>
        <v>0.63300000000000001</v>
      </c>
    </row>
    <row r="636" spans="1:7" x14ac:dyDescent="0.2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9"/>
        <v>1886</v>
      </c>
      <c r="G636" s="20">
        <f t="shared" si="20"/>
        <v>0.52800000000000002</v>
      </c>
    </row>
    <row r="637" spans="1:7" x14ac:dyDescent="0.2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9"/>
        <v>371</v>
      </c>
      <c r="G637" s="20">
        <f t="shared" si="20"/>
        <v>0.90400000000000003</v>
      </c>
    </row>
    <row r="638" spans="1:7" x14ac:dyDescent="0.2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9"/>
        <v>4094</v>
      </c>
      <c r="G638" s="20">
        <f t="shared" si="20"/>
        <v>0</v>
      </c>
    </row>
    <row r="639" spans="1:7" x14ac:dyDescent="0.2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9"/>
        <v>540</v>
      </c>
      <c r="G639" s="20">
        <f t="shared" si="20"/>
        <v>0.86499999999999999</v>
      </c>
    </row>
    <row r="640" spans="1:7" x14ac:dyDescent="0.2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9"/>
        <v>4016</v>
      </c>
      <c r="G640" s="20">
        <f t="shared" si="20"/>
        <v>2.7E-2</v>
      </c>
    </row>
    <row r="641" spans="1:7" x14ac:dyDescent="0.2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9"/>
        <v>1608</v>
      </c>
      <c r="G641" s="20">
        <f t="shared" si="20"/>
        <v>0.60799999999999998</v>
      </c>
    </row>
    <row r="642" spans="1:7" x14ac:dyDescent="0.2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9"/>
        <v>1622</v>
      </c>
      <c r="G642" s="20">
        <f t="shared" si="20"/>
        <v>0.60699999999999998</v>
      </c>
    </row>
    <row r="643" spans="1:7" x14ac:dyDescent="0.2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1">RANK(E643,$E$2:$E$4135)</f>
        <v>3852</v>
      </c>
      <c r="G643" s="20">
        <f t="shared" ref="G643:G706" si="22">PERCENTRANK($E$2:$E$4135,E643,)</f>
        <v>6.6000000000000003E-2</v>
      </c>
    </row>
    <row r="644" spans="1:7" x14ac:dyDescent="0.2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1"/>
        <v>669</v>
      </c>
      <c r="G644" s="20">
        <f t="shared" si="22"/>
        <v>0.83699999999999997</v>
      </c>
    </row>
    <row r="645" spans="1:7" x14ac:dyDescent="0.2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1"/>
        <v>3967</v>
      </c>
      <c r="G645" s="20">
        <f t="shared" si="22"/>
        <v>3.7999999999999999E-2</v>
      </c>
    </row>
    <row r="646" spans="1:7" x14ac:dyDescent="0.2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1"/>
        <v>3967</v>
      </c>
      <c r="G646" s="20">
        <f t="shared" si="22"/>
        <v>3.7999999999999999E-2</v>
      </c>
    </row>
    <row r="647" spans="1:7" x14ac:dyDescent="0.2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1"/>
        <v>1279</v>
      </c>
      <c r="G647" s="20">
        <f t="shared" si="22"/>
        <v>0.69</v>
      </c>
    </row>
    <row r="648" spans="1:7" x14ac:dyDescent="0.2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1"/>
        <v>2629</v>
      </c>
      <c r="G648" s="20">
        <f t="shared" si="22"/>
        <v>0.36199999999999999</v>
      </c>
    </row>
    <row r="649" spans="1:7" x14ac:dyDescent="0.2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1"/>
        <v>2141</v>
      </c>
      <c r="G649" s="20">
        <f t="shared" si="22"/>
        <v>0.48199999999999998</v>
      </c>
    </row>
    <row r="650" spans="1:7" x14ac:dyDescent="0.2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1"/>
        <v>503</v>
      </c>
      <c r="G650" s="20">
        <f t="shared" si="22"/>
        <v>0.872</v>
      </c>
    </row>
    <row r="651" spans="1:7" x14ac:dyDescent="0.2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1"/>
        <v>1398</v>
      </c>
      <c r="G651" s="20">
        <f t="shared" si="22"/>
        <v>0.64700000000000002</v>
      </c>
    </row>
    <row r="652" spans="1:7" x14ac:dyDescent="0.2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1"/>
        <v>2096</v>
      </c>
      <c r="G652" s="20">
        <f t="shared" si="22"/>
        <v>0.49</v>
      </c>
    </row>
    <row r="653" spans="1:7" x14ac:dyDescent="0.2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1"/>
        <v>4077</v>
      </c>
      <c r="G653" s="20">
        <f t="shared" si="22"/>
        <v>1.0999999999999999E-2</v>
      </c>
    </row>
    <row r="654" spans="1:7" x14ac:dyDescent="0.2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1"/>
        <v>3615</v>
      </c>
      <c r="G654" s="20">
        <f t="shared" si="22"/>
        <v>0.122</v>
      </c>
    </row>
    <row r="655" spans="1:7" x14ac:dyDescent="0.2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1"/>
        <v>1093</v>
      </c>
      <c r="G655" s="20">
        <f t="shared" si="22"/>
        <v>0.73499999999999999</v>
      </c>
    </row>
    <row r="656" spans="1:7" x14ac:dyDescent="0.2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1"/>
        <v>100</v>
      </c>
      <c r="G656" s="20">
        <f t="shared" si="22"/>
        <v>0.97499999999999998</v>
      </c>
    </row>
    <row r="657" spans="1:7" x14ac:dyDescent="0.2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1"/>
        <v>2499</v>
      </c>
      <c r="G657" s="20">
        <f t="shared" si="22"/>
        <v>0.39200000000000002</v>
      </c>
    </row>
    <row r="658" spans="1:7" x14ac:dyDescent="0.2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1"/>
        <v>4094</v>
      </c>
      <c r="G658" s="20">
        <f t="shared" si="22"/>
        <v>0</v>
      </c>
    </row>
    <row r="659" spans="1:7" x14ac:dyDescent="0.2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1"/>
        <v>4077</v>
      </c>
      <c r="G659" s="20">
        <f t="shared" si="22"/>
        <v>1.0999999999999999E-2</v>
      </c>
    </row>
    <row r="660" spans="1:7" x14ac:dyDescent="0.2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1"/>
        <v>3967</v>
      </c>
      <c r="G660" s="20">
        <f t="shared" si="22"/>
        <v>3.7999999999999999E-2</v>
      </c>
    </row>
    <row r="661" spans="1:7" x14ac:dyDescent="0.2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1"/>
        <v>3881</v>
      </c>
      <c r="G661" s="20">
        <f t="shared" si="22"/>
        <v>5.7000000000000002E-2</v>
      </c>
    </row>
    <row r="662" spans="1:7" x14ac:dyDescent="0.2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1"/>
        <v>956</v>
      </c>
      <c r="G662" s="20">
        <f t="shared" si="22"/>
        <v>0.75600000000000001</v>
      </c>
    </row>
    <row r="663" spans="1:7" x14ac:dyDescent="0.2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1"/>
        <v>1155</v>
      </c>
      <c r="G663" s="20">
        <f t="shared" si="22"/>
        <v>0.70799999999999996</v>
      </c>
    </row>
    <row r="664" spans="1:7" x14ac:dyDescent="0.2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1"/>
        <v>3983</v>
      </c>
      <c r="G664" s="20">
        <f t="shared" si="22"/>
        <v>3.3000000000000002E-2</v>
      </c>
    </row>
    <row r="665" spans="1:7" x14ac:dyDescent="0.2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1"/>
        <v>3983</v>
      </c>
      <c r="G665" s="20">
        <f t="shared" si="22"/>
        <v>3.3000000000000002E-2</v>
      </c>
    </row>
    <row r="666" spans="1:7" x14ac:dyDescent="0.2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1"/>
        <v>1057</v>
      </c>
      <c r="G666" s="20">
        <f t="shared" si="22"/>
        <v>0.74399999999999999</v>
      </c>
    </row>
    <row r="667" spans="1:7" x14ac:dyDescent="0.2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1"/>
        <v>790</v>
      </c>
      <c r="G667" s="20">
        <f t="shared" si="22"/>
        <v>0.79900000000000004</v>
      </c>
    </row>
    <row r="668" spans="1:7" x14ac:dyDescent="0.2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1"/>
        <v>1398</v>
      </c>
      <c r="G668" s="20">
        <f t="shared" si="22"/>
        <v>0.64700000000000002</v>
      </c>
    </row>
    <row r="669" spans="1:7" x14ac:dyDescent="0.2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1"/>
        <v>3838</v>
      </c>
      <c r="G669" s="20">
        <f t="shared" si="22"/>
        <v>6.9000000000000006E-2</v>
      </c>
    </row>
    <row r="670" spans="1:7" x14ac:dyDescent="0.2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1"/>
        <v>4091</v>
      </c>
      <c r="G670" s="20">
        <f t="shared" si="22"/>
        <v>8.9999999999999993E-3</v>
      </c>
    </row>
    <row r="671" spans="1:7" x14ac:dyDescent="0.2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1"/>
        <v>3573</v>
      </c>
      <c r="G671" s="20">
        <f t="shared" si="22"/>
        <v>0.13500000000000001</v>
      </c>
    </row>
    <row r="672" spans="1:7" x14ac:dyDescent="0.2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1"/>
        <v>503</v>
      </c>
      <c r="G672" s="20">
        <f t="shared" si="22"/>
        <v>0.872</v>
      </c>
    </row>
    <row r="673" spans="1:7" x14ac:dyDescent="0.2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1"/>
        <v>2369</v>
      </c>
      <c r="G673" s="20">
        <f t="shared" si="22"/>
        <v>0.42599999999999999</v>
      </c>
    </row>
    <row r="674" spans="1:7" x14ac:dyDescent="0.2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1"/>
        <v>1060</v>
      </c>
      <c r="G674" s="20">
        <f t="shared" si="22"/>
        <v>0.73599999999999999</v>
      </c>
    </row>
    <row r="675" spans="1:7" x14ac:dyDescent="0.2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1"/>
        <v>2413</v>
      </c>
      <c r="G675" s="20">
        <f t="shared" si="22"/>
        <v>0.40600000000000003</v>
      </c>
    </row>
    <row r="676" spans="1:7" x14ac:dyDescent="0.2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1"/>
        <v>431</v>
      </c>
      <c r="G676" s="20">
        <f t="shared" si="22"/>
        <v>0.88700000000000001</v>
      </c>
    </row>
    <row r="677" spans="1:7" x14ac:dyDescent="0.2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1"/>
        <v>3852</v>
      </c>
      <c r="G677" s="20">
        <f t="shared" si="22"/>
        <v>6.6000000000000003E-2</v>
      </c>
    </row>
    <row r="678" spans="1:7" x14ac:dyDescent="0.2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1"/>
        <v>239</v>
      </c>
      <c r="G678" s="20">
        <f t="shared" si="22"/>
        <v>0.94199999999999995</v>
      </c>
    </row>
    <row r="679" spans="1:7" x14ac:dyDescent="0.2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1"/>
        <v>4091</v>
      </c>
      <c r="G679" s="20">
        <f t="shared" si="22"/>
        <v>8.9999999999999993E-3</v>
      </c>
    </row>
    <row r="680" spans="1:7" x14ac:dyDescent="0.2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1"/>
        <v>790</v>
      </c>
      <c r="G680" s="20">
        <f t="shared" si="22"/>
        <v>0.79900000000000004</v>
      </c>
    </row>
    <row r="681" spans="1:7" x14ac:dyDescent="0.2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1"/>
        <v>1679</v>
      </c>
      <c r="G681" s="20">
        <f t="shared" si="22"/>
        <v>0.59199999999999997</v>
      </c>
    </row>
    <row r="682" spans="1:7" x14ac:dyDescent="0.2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1"/>
        <v>3557</v>
      </c>
      <c r="G682" s="20">
        <f t="shared" si="22"/>
        <v>0.13900000000000001</v>
      </c>
    </row>
    <row r="683" spans="1:7" x14ac:dyDescent="0.2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1"/>
        <v>3852</v>
      </c>
      <c r="G683" s="20">
        <f t="shared" si="22"/>
        <v>6.6000000000000003E-2</v>
      </c>
    </row>
    <row r="684" spans="1:7" x14ac:dyDescent="0.2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1"/>
        <v>3711</v>
      </c>
      <c r="G684" s="20">
        <f t="shared" si="22"/>
        <v>0.10100000000000001</v>
      </c>
    </row>
    <row r="685" spans="1:7" x14ac:dyDescent="0.2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1"/>
        <v>1340</v>
      </c>
      <c r="G685" s="20">
        <f t="shared" si="22"/>
        <v>0.67100000000000004</v>
      </c>
    </row>
    <row r="686" spans="1:7" x14ac:dyDescent="0.2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1"/>
        <v>3859</v>
      </c>
      <c r="G686" s="20">
        <f t="shared" si="22"/>
        <v>6.3E-2</v>
      </c>
    </row>
    <row r="687" spans="1:7" x14ac:dyDescent="0.2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1"/>
        <v>2160</v>
      </c>
      <c r="G687" s="20">
        <f t="shared" si="22"/>
        <v>0.45800000000000002</v>
      </c>
    </row>
    <row r="688" spans="1:7" x14ac:dyDescent="0.2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1"/>
        <v>4031</v>
      </c>
      <c r="G688" s="20">
        <f t="shared" si="22"/>
        <v>2.1000000000000001E-2</v>
      </c>
    </row>
    <row r="689" spans="1:7" x14ac:dyDescent="0.2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1"/>
        <v>742</v>
      </c>
      <c r="G689" s="20">
        <f t="shared" si="22"/>
        <v>0.81499999999999995</v>
      </c>
    </row>
    <row r="690" spans="1:7" x14ac:dyDescent="0.2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1"/>
        <v>91</v>
      </c>
      <c r="G690" s="20">
        <f t="shared" si="22"/>
        <v>0.97699999999999998</v>
      </c>
    </row>
    <row r="691" spans="1:7" x14ac:dyDescent="0.2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1"/>
        <v>4066</v>
      </c>
      <c r="G691" s="20">
        <f t="shared" si="22"/>
        <v>1.4E-2</v>
      </c>
    </row>
    <row r="692" spans="1:7" x14ac:dyDescent="0.2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1"/>
        <v>149</v>
      </c>
      <c r="G692" s="20">
        <f t="shared" si="22"/>
        <v>0.96399999999999997</v>
      </c>
    </row>
    <row r="693" spans="1:7" x14ac:dyDescent="0.2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1"/>
        <v>4094</v>
      </c>
      <c r="G693" s="20">
        <f t="shared" si="22"/>
        <v>0</v>
      </c>
    </row>
    <row r="694" spans="1:7" x14ac:dyDescent="0.2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1"/>
        <v>1394</v>
      </c>
      <c r="G694" s="20">
        <f t="shared" si="22"/>
        <v>0.66200000000000003</v>
      </c>
    </row>
    <row r="695" spans="1:7" x14ac:dyDescent="0.2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1"/>
        <v>4094</v>
      </c>
      <c r="G695" s="20">
        <f t="shared" si="22"/>
        <v>0</v>
      </c>
    </row>
    <row r="696" spans="1:7" x14ac:dyDescent="0.2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1"/>
        <v>4094</v>
      </c>
      <c r="G696" s="20">
        <f t="shared" si="22"/>
        <v>0</v>
      </c>
    </row>
    <row r="697" spans="1:7" x14ac:dyDescent="0.2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1"/>
        <v>4066</v>
      </c>
      <c r="G697" s="20">
        <f t="shared" si="22"/>
        <v>1.4E-2</v>
      </c>
    </row>
    <row r="698" spans="1:7" x14ac:dyDescent="0.2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1"/>
        <v>124</v>
      </c>
      <c r="G698" s="20">
        <f t="shared" si="22"/>
        <v>0.97</v>
      </c>
    </row>
    <row r="699" spans="1:7" x14ac:dyDescent="0.2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1"/>
        <v>2251</v>
      </c>
      <c r="G699" s="20">
        <f t="shared" si="22"/>
        <v>0.45200000000000001</v>
      </c>
    </row>
    <row r="700" spans="1:7" x14ac:dyDescent="0.2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1"/>
        <v>498</v>
      </c>
      <c r="G700" s="20">
        <f t="shared" si="22"/>
        <v>0.879</v>
      </c>
    </row>
    <row r="701" spans="1:7" x14ac:dyDescent="0.2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1"/>
        <v>2160</v>
      </c>
      <c r="G701" s="20">
        <f t="shared" si="22"/>
        <v>0.45800000000000002</v>
      </c>
    </row>
    <row r="702" spans="1:7" x14ac:dyDescent="0.2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1"/>
        <v>905</v>
      </c>
      <c r="G702" s="20">
        <f t="shared" si="22"/>
        <v>0.78100000000000003</v>
      </c>
    </row>
    <row r="703" spans="1:7" x14ac:dyDescent="0.2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1"/>
        <v>4094</v>
      </c>
      <c r="G703" s="20">
        <f t="shared" si="22"/>
        <v>0</v>
      </c>
    </row>
    <row r="704" spans="1:7" x14ac:dyDescent="0.2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1"/>
        <v>3717</v>
      </c>
      <c r="G704" s="20">
        <f t="shared" si="22"/>
        <v>9.6000000000000002E-2</v>
      </c>
    </row>
    <row r="705" spans="1:7" x14ac:dyDescent="0.2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1"/>
        <v>1706</v>
      </c>
      <c r="G705" s="20">
        <f t="shared" si="22"/>
        <v>0.57299999999999995</v>
      </c>
    </row>
    <row r="706" spans="1:7" x14ac:dyDescent="0.2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1"/>
        <v>1103</v>
      </c>
      <c r="G706" s="20">
        <f t="shared" si="22"/>
        <v>0.73299999999999998</v>
      </c>
    </row>
    <row r="707" spans="1:7" x14ac:dyDescent="0.2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3">RANK(E707,$E$2:$E$4135)</f>
        <v>3976</v>
      </c>
      <c r="G707" s="20">
        <f t="shared" ref="G707:G770" si="24">PERCENTRANK($E$2:$E$4135,E707,)</f>
        <v>3.6999999999999998E-2</v>
      </c>
    </row>
    <row r="708" spans="1:7" x14ac:dyDescent="0.2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3"/>
        <v>625</v>
      </c>
      <c r="G708" s="20">
        <f t="shared" si="24"/>
        <v>0.84299999999999997</v>
      </c>
    </row>
    <row r="709" spans="1:7" x14ac:dyDescent="0.2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3"/>
        <v>201</v>
      </c>
      <c r="G709" s="20">
        <f t="shared" si="24"/>
        <v>0.95099999999999996</v>
      </c>
    </row>
    <row r="710" spans="1:7" x14ac:dyDescent="0.2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3"/>
        <v>3822</v>
      </c>
      <c r="G710" s="20">
        <f t="shared" si="24"/>
        <v>7.2999999999999995E-2</v>
      </c>
    </row>
    <row r="711" spans="1:7" x14ac:dyDescent="0.2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3"/>
        <v>1706</v>
      </c>
      <c r="G711" s="20">
        <f t="shared" si="24"/>
        <v>0.57299999999999995</v>
      </c>
    </row>
    <row r="712" spans="1:7" x14ac:dyDescent="0.2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3"/>
        <v>3717</v>
      </c>
      <c r="G712" s="20">
        <f t="shared" si="24"/>
        <v>9.6000000000000002E-2</v>
      </c>
    </row>
    <row r="713" spans="1:7" x14ac:dyDescent="0.2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3"/>
        <v>1706</v>
      </c>
      <c r="G713" s="20">
        <f t="shared" si="24"/>
        <v>0.57299999999999995</v>
      </c>
    </row>
    <row r="714" spans="1:7" x14ac:dyDescent="0.2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3"/>
        <v>4094</v>
      </c>
      <c r="G714" s="20">
        <f t="shared" si="24"/>
        <v>0</v>
      </c>
    </row>
    <row r="715" spans="1:7" x14ac:dyDescent="0.2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3"/>
        <v>1022</v>
      </c>
      <c r="G715" s="20">
        <f t="shared" si="24"/>
        <v>0.752</v>
      </c>
    </row>
    <row r="716" spans="1:7" x14ac:dyDescent="0.2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3"/>
        <v>1989</v>
      </c>
      <c r="G716" s="20">
        <f t="shared" si="24"/>
        <v>0.51300000000000001</v>
      </c>
    </row>
    <row r="717" spans="1:7" x14ac:dyDescent="0.2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3"/>
        <v>1693</v>
      </c>
      <c r="G717" s="20">
        <f t="shared" si="24"/>
        <v>0.58899999999999997</v>
      </c>
    </row>
    <row r="718" spans="1:7" x14ac:dyDescent="0.2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3"/>
        <v>1155</v>
      </c>
      <c r="G718" s="20">
        <f t="shared" si="24"/>
        <v>0.70799999999999996</v>
      </c>
    </row>
    <row r="719" spans="1:7" x14ac:dyDescent="0.2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3"/>
        <v>4054</v>
      </c>
      <c r="G719" s="20">
        <f t="shared" si="24"/>
        <v>1.9E-2</v>
      </c>
    </row>
    <row r="720" spans="1:7" x14ac:dyDescent="0.2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3"/>
        <v>503</v>
      </c>
      <c r="G720" s="20">
        <f t="shared" si="24"/>
        <v>0.872</v>
      </c>
    </row>
    <row r="721" spans="1:7" x14ac:dyDescent="0.2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3"/>
        <v>2466</v>
      </c>
      <c r="G721" s="20">
        <f t="shared" si="24"/>
        <v>0.39700000000000002</v>
      </c>
    </row>
    <row r="722" spans="1:7" x14ac:dyDescent="0.2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3"/>
        <v>2069</v>
      </c>
      <c r="G722" s="20">
        <f t="shared" si="24"/>
        <v>0.49399999999999999</v>
      </c>
    </row>
    <row r="723" spans="1:7" x14ac:dyDescent="0.2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3"/>
        <v>431</v>
      </c>
      <c r="G723" s="20">
        <f t="shared" si="24"/>
        <v>0.88700000000000001</v>
      </c>
    </row>
    <row r="724" spans="1:7" x14ac:dyDescent="0.2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3"/>
        <v>4045</v>
      </c>
      <c r="G724" s="20">
        <f t="shared" si="24"/>
        <v>2.1000000000000001E-2</v>
      </c>
    </row>
    <row r="725" spans="1:7" x14ac:dyDescent="0.2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3"/>
        <v>4060</v>
      </c>
      <c r="G725" s="20">
        <f t="shared" si="24"/>
        <v>1.7000000000000001E-2</v>
      </c>
    </row>
    <row r="726" spans="1:7" x14ac:dyDescent="0.2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3"/>
        <v>1321</v>
      </c>
      <c r="G726" s="20">
        <f t="shared" si="24"/>
        <v>0.67900000000000005</v>
      </c>
    </row>
    <row r="727" spans="1:7" x14ac:dyDescent="0.2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3"/>
        <v>1791</v>
      </c>
      <c r="G727" s="20">
        <f t="shared" si="24"/>
        <v>0.56499999999999995</v>
      </c>
    </row>
    <row r="728" spans="1:7" x14ac:dyDescent="0.2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3"/>
        <v>4022</v>
      </c>
      <c r="G728" s="20">
        <f t="shared" si="24"/>
        <v>2.5999999999999999E-2</v>
      </c>
    </row>
    <row r="729" spans="1:7" x14ac:dyDescent="0.2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3"/>
        <v>2151</v>
      </c>
      <c r="G729" s="20">
        <f t="shared" si="24"/>
        <v>0.47899999999999998</v>
      </c>
    </row>
    <row r="730" spans="1:7" x14ac:dyDescent="0.2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3"/>
        <v>2251</v>
      </c>
      <c r="G730" s="20">
        <f t="shared" si="24"/>
        <v>0.45200000000000001</v>
      </c>
    </row>
    <row r="731" spans="1:7" x14ac:dyDescent="0.2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3"/>
        <v>1679</v>
      </c>
      <c r="G731" s="20">
        <f t="shared" si="24"/>
        <v>0.59199999999999997</v>
      </c>
    </row>
    <row r="732" spans="1:7" x14ac:dyDescent="0.2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3"/>
        <v>2158</v>
      </c>
      <c r="G732" s="20">
        <f t="shared" si="24"/>
        <v>0.47799999999999998</v>
      </c>
    </row>
    <row r="733" spans="1:7" x14ac:dyDescent="0.2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3"/>
        <v>427</v>
      </c>
      <c r="G733" s="20">
        <f t="shared" si="24"/>
        <v>0.89600000000000002</v>
      </c>
    </row>
    <row r="734" spans="1:7" x14ac:dyDescent="0.2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3"/>
        <v>1789</v>
      </c>
      <c r="G734" s="20">
        <f t="shared" si="24"/>
        <v>0.56699999999999995</v>
      </c>
    </row>
    <row r="735" spans="1:7" x14ac:dyDescent="0.2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3"/>
        <v>4028</v>
      </c>
      <c r="G735" s="20">
        <f t="shared" si="24"/>
        <v>2.5000000000000001E-2</v>
      </c>
    </row>
    <row r="736" spans="1:7" x14ac:dyDescent="0.2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3"/>
        <v>1555</v>
      </c>
      <c r="G736" s="20">
        <f t="shared" si="24"/>
        <v>0.61699999999999999</v>
      </c>
    </row>
    <row r="737" spans="1:7" x14ac:dyDescent="0.2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3"/>
        <v>1639</v>
      </c>
      <c r="G737" s="20">
        <f t="shared" si="24"/>
        <v>0.6</v>
      </c>
    </row>
    <row r="738" spans="1:7" x14ac:dyDescent="0.2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3"/>
        <v>3849</v>
      </c>
      <c r="G738" s="20">
        <f t="shared" si="24"/>
        <v>6.8000000000000005E-2</v>
      </c>
    </row>
    <row r="739" spans="1:7" x14ac:dyDescent="0.2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3"/>
        <v>662</v>
      </c>
      <c r="G739" s="20">
        <f t="shared" si="24"/>
        <v>0.83799999999999997</v>
      </c>
    </row>
    <row r="740" spans="1:7" x14ac:dyDescent="0.2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3"/>
        <v>1398</v>
      </c>
      <c r="G740" s="20">
        <f t="shared" si="24"/>
        <v>0.64700000000000002</v>
      </c>
    </row>
    <row r="741" spans="1:7" x14ac:dyDescent="0.2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3"/>
        <v>1281</v>
      </c>
      <c r="G741" s="20">
        <f t="shared" si="24"/>
        <v>0.68300000000000005</v>
      </c>
    </row>
    <row r="742" spans="1:7" x14ac:dyDescent="0.2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3"/>
        <v>3634</v>
      </c>
      <c r="G742" s="20">
        <f t="shared" si="24"/>
        <v>0.12</v>
      </c>
    </row>
    <row r="743" spans="1:7" x14ac:dyDescent="0.2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3"/>
        <v>3819</v>
      </c>
      <c r="G743" s="20">
        <f t="shared" si="24"/>
        <v>7.5999999999999998E-2</v>
      </c>
    </row>
    <row r="744" spans="1:7" x14ac:dyDescent="0.2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3"/>
        <v>4066</v>
      </c>
      <c r="G744" s="20">
        <f t="shared" si="24"/>
        <v>1.4E-2</v>
      </c>
    </row>
    <row r="745" spans="1:7" x14ac:dyDescent="0.2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3"/>
        <v>2760</v>
      </c>
      <c r="G745" s="20">
        <f t="shared" si="24"/>
        <v>0.32700000000000001</v>
      </c>
    </row>
    <row r="746" spans="1:7" x14ac:dyDescent="0.2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3"/>
        <v>2524</v>
      </c>
      <c r="G746" s="20">
        <f t="shared" si="24"/>
        <v>0.38500000000000001</v>
      </c>
    </row>
    <row r="747" spans="1:7" x14ac:dyDescent="0.2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3"/>
        <v>3615</v>
      </c>
      <c r="G747" s="20">
        <f t="shared" si="24"/>
        <v>0.122</v>
      </c>
    </row>
    <row r="748" spans="1:7" x14ac:dyDescent="0.2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3"/>
        <v>3907</v>
      </c>
      <c r="G748" s="20">
        <f t="shared" si="24"/>
        <v>5.3999999999999999E-2</v>
      </c>
    </row>
    <row r="749" spans="1:7" x14ac:dyDescent="0.2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3"/>
        <v>1595</v>
      </c>
      <c r="G749" s="20">
        <f t="shared" si="24"/>
        <v>0.61399999999999999</v>
      </c>
    </row>
    <row r="750" spans="1:7" x14ac:dyDescent="0.2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3"/>
        <v>4066</v>
      </c>
      <c r="G750" s="20">
        <f t="shared" si="24"/>
        <v>1.4E-2</v>
      </c>
    </row>
    <row r="751" spans="1:7" x14ac:dyDescent="0.2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3"/>
        <v>1339</v>
      </c>
      <c r="G751" s="20">
        <f t="shared" si="24"/>
        <v>0.67600000000000005</v>
      </c>
    </row>
    <row r="752" spans="1:7" x14ac:dyDescent="0.2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3"/>
        <v>2564</v>
      </c>
      <c r="G752" s="20">
        <f t="shared" si="24"/>
        <v>0.376</v>
      </c>
    </row>
    <row r="753" spans="1:7" x14ac:dyDescent="0.2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3"/>
        <v>866</v>
      </c>
      <c r="G753" s="20">
        <f t="shared" si="24"/>
        <v>0.78100000000000003</v>
      </c>
    </row>
    <row r="754" spans="1:7" x14ac:dyDescent="0.2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3"/>
        <v>1340</v>
      </c>
      <c r="G754" s="20">
        <f t="shared" si="24"/>
        <v>0.67100000000000004</v>
      </c>
    </row>
    <row r="755" spans="1:7" x14ac:dyDescent="0.2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3"/>
        <v>742</v>
      </c>
      <c r="G755" s="20">
        <f t="shared" si="24"/>
        <v>0.81499999999999995</v>
      </c>
    </row>
    <row r="756" spans="1:7" x14ac:dyDescent="0.2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3"/>
        <v>4021</v>
      </c>
      <c r="G756" s="20">
        <f t="shared" si="24"/>
        <v>2.7E-2</v>
      </c>
    </row>
    <row r="757" spans="1:7" x14ac:dyDescent="0.2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3"/>
        <v>3998</v>
      </c>
      <c r="G757" s="20">
        <f t="shared" si="24"/>
        <v>3.2000000000000001E-2</v>
      </c>
    </row>
    <row r="758" spans="1:7" x14ac:dyDescent="0.2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3"/>
        <v>4077</v>
      </c>
      <c r="G758" s="20">
        <f t="shared" si="24"/>
        <v>1.0999999999999999E-2</v>
      </c>
    </row>
    <row r="759" spans="1:7" x14ac:dyDescent="0.2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3"/>
        <v>1137</v>
      </c>
      <c r="G759" s="20">
        <f t="shared" si="24"/>
        <v>0.72399999999999998</v>
      </c>
    </row>
    <row r="760" spans="1:7" x14ac:dyDescent="0.2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3"/>
        <v>1807</v>
      </c>
      <c r="G760" s="20">
        <f t="shared" si="24"/>
        <v>0.55600000000000005</v>
      </c>
    </row>
    <row r="761" spans="1:7" x14ac:dyDescent="0.2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3"/>
        <v>4047</v>
      </c>
      <c r="G761" s="20">
        <f t="shared" si="24"/>
        <v>2.1000000000000001E-2</v>
      </c>
    </row>
    <row r="762" spans="1:7" x14ac:dyDescent="0.2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3"/>
        <v>4011</v>
      </c>
      <c r="G762" s="20">
        <f t="shared" si="24"/>
        <v>2.9000000000000001E-2</v>
      </c>
    </row>
    <row r="763" spans="1:7" x14ac:dyDescent="0.2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3"/>
        <v>3694</v>
      </c>
      <c r="G763" s="20">
        <f t="shared" si="24"/>
        <v>0.106</v>
      </c>
    </row>
    <row r="764" spans="1:7" x14ac:dyDescent="0.2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3"/>
        <v>2495</v>
      </c>
      <c r="G764" s="20">
        <f t="shared" si="24"/>
        <v>0.39600000000000002</v>
      </c>
    </row>
    <row r="765" spans="1:7" x14ac:dyDescent="0.2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3"/>
        <v>3706</v>
      </c>
      <c r="G765" s="20">
        <f t="shared" si="24"/>
        <v>0.10299999999999999</v>
      </c>
    </row>
    <row r="766" spans="1:7" x14ac:dyDescent="0.2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3"/>
        <v>1398</v>
      </c>
      <c r="G766" s="20">
        <f t="shared" si="24"/>
        <v>0.64700000000000002</v>
      </c>
    </row>
    <row r="767" spans="1:7" x14ac:dyDescent="0.2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3"/>
        <v>2243</v>
      </c>
      <c r="G767" s="20">
        <f t="shared" si="24"/>
        <v>0.45600000000000002</v>
      </c>
    </row>
    <row r="768" spans="1:7" x14ac:dyDescent="0.2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3"/>
        <v>3817</v>
      </c>
      <c r="G768" s="20">
        <f t="shared" si="24"/>
        <v>7.5999999999999998E-2</v>
      </c>
    </row>
    <row r="769" spans="1:7" x14ac:dyDescent="0.2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3"/>
        <v>4013</v>
      </c>
      <c r="G769" s="20">
        <f t="shared" si="24"/>
        <v>2.9000000000000001E-2</v>
      </c>
    </row>
    <row r="770" spans="1:7" x14ac:dyDescent="0.2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3"/>
        <v>1379</v>
      </c>
      <c r="G770" s="20">
        <f t="shared" si="24"/>
        <v>0.66300000000000003</v>
      </c>
    </row>
    <row r="771" spans="1:7" x14ac:dyDescent="0.2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5">RANK(E771,$E$2:$E$4135)</f>
        <v>253</v>
      </c>
      <c r="G771" s="20">
        <f t="shared" ref="G771:G834" si="26">PERCENTRANK($E$2:$E$4135,E771,)</f>
        <v>0.93899999999999995</v>
      </c>
    </row>
    <row r="772" spans="1:7" x14ac:dyDescent="0.2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5"/>
        <v>2142</v>
      </c>
      <c r="G772" s="20">
        <f t="shared" si="26"/>
        <v>0.48099999999999998</v>
      </c>
    </row>
    <row r="773" spans="1:7" x14ac:dyDescent="0.2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5"/>
        <v>1598</v>
      </c>
      <c r="G773" s="20">
        <f t="shared" si="26"/>
        <v>0.61099999999999999</v>
      </c>
    </row>
    <row r="774" spans="1:7" x14ac:dyDescent="0.2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5"/>
        <v>1706</v>
      </c>
      <c r="G774" s="20">
        <f t="shared" si="26"/>
        <v>0.57299999999999995</v>
      </c>
    </row>
    <row r="775" spans="1:7" x14ac:dyDescent="0.2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5"/>
        <v>2096</v>
      </c>
      <c r="G775" s="20">
        <f t="shared" si="26"/>
        <v>0.49</v>
      </c>
    </row>
    <row r="776" spans="1:7" x14ac:dyDescent="0.2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5"/>
        <v>1155</v>
      </c>
      <c r="G776" s="20">
        <f t="shared" si="26"/>
        <v>0.70799999999999996</v>
      </c>
    </row>
    <row r="777" spans="1:7" x14ac:dyDescent="0.2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5"/>
        <v>937</v>
      </c>
      <c r="G777" s="20">
        <f t="shared" si="26"/>
        <v>0.77300000000000002</v>
      </c>
    </row>
    <row r="778" spans="1:7" x14ac:dyDescent="0.2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5"/>
        <v>3800</v>
      </c>
      <c r="G778" s="20">
        <f t="shared" si="26"/>
        <v>0.08</v>
      </c>
    </row>
    <row r="779" spans="1:7" x14ac:dyDescent="0.2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5"/>
        <v>1531</v>
      </c>
      <c r="G779" s="20">
        <f t="shared" si="26"/>
        <v>0.629</v>
      </c>
    </row>
    <row r="780" spans="1:7" x14ac:dyDescent="0.2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5"/>
        <v>1487</v>
      </c>
      <c r="G780" s="20">
        <f t="shared" si="26"/>
        <v>0.63300000000000001</v>
      </c>
    </row>
    <row r="781" spans="1:7" x14ac:dyDescent="0.2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5"/>
        <v>1706</v>
      </c>
      <c r="G781" s="20">
        <f t="shared" si="26"/>
        <v>0.57299999999999995</v>
      </c>
    </row>
    <row r="782" spans="1:7" x14ac:dyDescent="0.2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5"/>
        <v>4031</v>
      </c>
      <c r="G782" s="20">
        <f t="shared" si="26"/>
        <v>2.1000000000000001E-2</v>
      </c>
    </row>
    <row r="783" spans="1:7" x14ac:dyDescent="0.2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5"/>
        <v>1155</v>
      </c>
      <c r="G783" s="20">
        <f t="shared" si="26"/>
        <v>0.70799999999999996</v>
      </c>
    </row>
    <row r="784" spans="1:7" x14ac:dyDescent="0.2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5"/>
        <v>2466</v>
      </c>
      <c r="G784" s="20">
        <f t="shared" si="26"/>
        <v>0.39700000000000002</v>
      </c>
    </row>
    <row r="785" spans="1:7" x14ac:dyDescent="0.2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5"/>
        <v>2564</v>
      </c>
      <c r="G785" s="20">
        <f t="shared" si="26"/>
        <v>0.376</v>
      </c>
    </row>
    <row r="786" spans="1:7" x14ac:dyDescent="0.2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5"/>
        <v>3900</v>
      </c>
      <c r="G786" s="20">
        <f t="shared" si="26"/>
        <v>5.6000000000000001E-2</v>
      </c>
    </row>
    <row r="787" spans="1:7" x14ac:dyDescent="0.2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5"/>
        <v>2330</v>
      </c>
      <c r="G787" s="20">
        <f t="shared" si="26"/>
        <v>0.42899999999999999</v>
      </c>
    </row>
    <row r="788" spans="1:7" x14ac:dyDescent="0.2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5"/>
        <v>4089</v>
      </c>
      <c r="G788" s="20">
        <f t="shared" si="26"/>
        <v>0.01</v>
      </c>
    </row>
    <row r="789" spans="1:7" x14ac:dyDescent="0.2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5"/>
        <v>1886</v>
      </c>
      <c r="G789" s="20">
        <f t="shared" si="26"/>
        <v>0.52800000000000002</v>
      </c>
    </row>
    <row r="790" spans="1:7" x14ac:dyDescent="0.2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5"/>
        <v>3014</v>
      </c>
      <c r="G790" s="20">
        <f t="shared" si="26"/>
        <v>0.252</v>
      </c>
    </row>
    <row r="791" spans="1:7" x14ac:dyDescent="0.2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5"/>
        <v>2375</v>
      </c>
      <c r="G791" s="20">
        <f t="shared" si="26"/>
        <v>0.41799999999999998</v>
      </c>
    </row>
    <row r="792" spans="1:7" x14ac:dyDescent="0.2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5"/>
        <v>3999</v>
      </c>
      <c r="G792" s="20">
        <f t="shared" si="26"/>
        <v>3.2000000000000001E-2</v>
      </c>
    </row>
    <row r="793" spans="1:7" x14ac:dyDescent="0.2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5"/>
        <v>603</v>
      </c>
      <c r="G793" s="20">
        <f t="shared" si="26"/>
        <v>0.85399999999999998</v>
      </c>
    </row>
    <row r="794" spans="1:7" x14ac:dyDescent="0.2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5"/>
        <v>3997</v>
      </c>
      <c r="G794" s="20">
        <f t="shared" si="26"/>
        <v>3.3000000000000002E-2</v>
      </c>
    </row>
    <row r="795" spans="1:7" x14ac:dyDescent="0.2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5"/>
        <v>4005</v>
      </c>
      <c r="G795" s="20">
        <f t="shared" si="26"/>
        <v>3.1E-2</v>
      </c>
    </row>
    <row r="796" spans="1:7" x14ac:dyDescent="0.2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5"/>
        <v>4050</v>
      </c>
      <c r="G796" s="20">
        <f t="shared" si="26"/>
        <v>0.02</v>
      </c>
    </row>
    <row r="797" spans="1:7" x14ac:dyDescent="0.2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5"/>
        <v>4051</v>
      </c>
      <c r="G797" s="20">
        <f t="shared" si="26"/>
        <v>1.9E-2</v>
      </c>
    </row>
    <row r="798" spans="1:7" x14ac:dyDescent="0.2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5"/>
        <v>4027</v>
      </c>
      <c r="G798" s="20">
        <f t="shared" si="26"/>
        <v>2.5000000000000001E-2</v>
      </c>
    </row>
    <row r="799" spans="1:7" x14ac:dyDescent="0.2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5"/>
        <v>1706</v>
      </c>
      <c r="G799" s="20">
        <f t="shared" si="26"/>
        <v>0.57299999999999995</v>
      </c>
    </row>
    <row r="800" spans="1:7" x14ac:dyDescent="0.2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5"/>
        <v>4000</v>
      </c>
      <c r="G800" s="20">
        <f t="shared" si="26"/>
        <v>3.2000000000000001E-2</v>
      </c>
    </row>
    <row r="801" spans="1:7" x14ac:dyDescent="0.2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5"/>
        <v>155</v>
      </c>
      <c r="G801" s="20">
        <f t="shared" si="26"/>
        <v>0.96199999999999997</v>
      </c>
    </row>
    <row r="802" spans="1:7" x14ac:dyDescent="0.2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5"/>
        <v>2160</v>
      </c>
      <c r="G802" s="20">
        <f t="shared" si="26"/>
        <v>0.45800000000000002</v>
      </c>
    </row>
    <row r="803" spans="1:7" x14ac:dyDescent="0.2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5"/>
        <v>2413</v>
      </c>
      <c r="G803" s="20">
        <f t="shared" si="26"/>
        <v>0.40600000000000003</v>
      </c>
    </row>
    <row r="804" spans="1:7" x14ac:dyDescent="0.2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5"/>
        <v>1886</v>
      </c>
      <c r="G804" s="20">
        <f t="shared" si="26"/>
        <v>0.52800000000000002</v>
      </c>
    </row>
    <row r="805" spans="1:7" x14ac:dyDescent="0.2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5"/>
        <v>2407</v>
      </c>
      <c r="G805" s="20">
        <f t="shared" si="26"/>
        <v>0.41599999999999998</v>
      </c>
    </row>
    <row r="806" spans="1:7" x14ac:dyDescent="0.2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5"/>
        <v>1281</v>
      </c>
      <c r="G806" s="20">
        <f t="shared" si="26"/>
        <v>0.68300000000000005</v>
      </c>
    </row>
    <row r="807" spans="1:7" x14ac:dyDescent="0.2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5"/>
        <v>4077</v>
      </c>
      <c r="G807" s="20">
        <f t="shared" si="26"/>
        <v>1.0999999999999999E-2</v>
      </c>
    </row>
    <row r="808" spans="1:7" x14ac:dyDescent="0.2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5"/>
        <v>2499</v>
      </c>
      <c r="G808" s="20">
        <f t="shared" si="26"/>
        <v>0.39200000000000002</v>
      </c>
    </row>
    <row r="809" spans="1:7" x14ac:dyDescent="0.2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5"/>
        <v>4094</v>
      </c>
      <c r="G809" s="20">
        <f t="shared" si="26"/>
        <v>0</v>
      </c>
    </row>
    <row r="810" spans="1:7" x14ac:dyDescent="0.2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5"/>
        <v>4094</v>
      </c>
      <c r="G810" s="20">
        <f t="shared" si="26"/>
        <v>0</v>
      </c>
    </row>
    <row r="811" spans="1:7" x14ac:dyDescent="0.2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5"/>
        <v>318</v>
      </c>
      <c r="G811" s="20">
        <f t="shared" si="26"/>
        <v>0.91600000000000004</v>
      </c>
    </row>
    <row r="812" spans="1:7" x14ac:dyDescent="0.2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5"/>
        <v>4094</v>
      </c>
      <c r="G812" s="20">
        <f t="shared" si="26"/>
        <v>0</v>
      </c>
    </row>
    <row r="813" spans="1:7" x14ac:dyDescent="0.2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5"/>
        <v>2413</v>
      </c>
      <c r="G813" s="20">
        <f t="shared" si="26"/>
        <v>0.40600000000000003</v>
      </c>
    </row>
    <row r="814" spans="1:7" x14ac:dyDescent="0.2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5"/>
        <v>3875</v>
      </c>
      <c r="G814" s="20">
        <f t="shared" si="26"/>
        <v>6.0999999999999999E-2</v>
      </c>
    </row>
    <row r="815" spans="1:7" x14ac:dyDescent="0.2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5"/>
        <v>573</v>
      </c>
      <c r="G815" s="20">
        <f t="shared" si="26"/>
        <v>0.85399999999999998</v>
      </c>
    </row>
    <row r="816" spans="1:7" x14ac:dyDescent="0.2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5"/>
        <v>1886</v>
      </c>
      <c r="G816" s="20">
        <f t="shared" si="26"/>
        <v>0.52800000000000002</v>
      </c>
    </row>
    <row r="817" spans="1:7" x14ac:dyDescent="0.2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5"/>
        <v>2039</v>
      </c>
      <c r="G817" s="20">
        <f t="shared" si="26"/>
        <v>0.5</v>
      </c>
    </row>
    <row r="818" spans="1:7" x14ac:dyDescent="0.2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5"/>
        <v>3568</v>
      </c>
      <c r="G818" s="20">
        <f t="shared" si="26"/>
        <v>0.13600000000000001</v>
      </c>
    </row>
    <row r="819" spans="1:7" x14ac:dyDescent="0.2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5"/>
        <v>625</v>
      </c>
      <c r="G819" s="20">
        <f t="shared" si="26"/>
        <v>0.84299999999999997</v>
      </c>
    </row>
    <row r="820" spans="1:7" x14ac:dyDescent="0.2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5"/>
        <v>3976</v>
      </c>
      <c r="G820" s="20">
        <f t="shared" si="26"/>
        <v>3.6999999999999998E-2</v>
      </c>
    </row>
    <row r="821" spans="1:7" x14ac:dyDescent="0.2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5"/>
        <v>3708</v>
      </c>
      <c r="G821" s="20">
        <f t="shared" si="26"/>
        <v>0.10199999999999999</v>
      </c>
    </row>
    <row r="822" spans="1:7" x14ac:dyDescent="0.2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5"/>
        <v>3983</v>
      </c>
      <c r="G822" s="20">
        <f t="shared" si="26"/>
        <v>3.3000000000000002E-2</v>
      </c>
    </row>
    <row r="823" spans="1:7" x14ac:dyDescent="0.2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5"/>
        <v>2466</v>
      </c>
      <c r="G823" s="20">
        <f t="shared" si="26"/>
        <v>0.39700000000000002</v>
      </c>
    </row>
    <row r="824" spans="1:7" x14ac:dyDescent="0.2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5"/>
        <v>1398</v>
      </c>
      <c r="G824" s="20">
        <f t="shared" si="26"/>
        <v>0.64700000000000002</v>
      </c>
    </row>
    <row r="825" spans="1:7" x14ac:dyDescent="0.2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5"/>
        <v>4066</v>
      </c>
      <c r="G825" s="20">
        <f t="shared" si="26"/>
        <v>1.4E-2</v>
      </c>
    </row>
    <row r="826" spans="1:7" x14ac:dyDescent="0.2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5"/>
        <v>4094</v>
      </c>
      <c r="G826" s="20">
        <f t="shared" si="26"/>
        <v>0</v>
      </c>
    </row>
    <row r="827" spans="1:7" x14ac:dyDescent="0.2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5"/>
        <v>2499</v>
      </c>
      <c r="G827" s="20">
        <f t="shared" si="26"/>
        <v>0.39200000000000002</v>
      </c>
    </row>
    <row r="828" spans="1:7" x14ac:dyDescent="0.2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5"/>
        <v>1706</v>
      </c>
      <c r="G828" s="20">
        <f t="shared" si="26"/>
        <v>0.57299999999999995</v>
      </c>
    </row>
    <row r="829" spans="1:7" x14ac:dyDescent="0.2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5"/>
        <v>1055</v>
      </c>
      <c r="G829" s="20">
        <f t="shared" si="26"/>
        <v>0.74399999999999999</v>
      </c>
    </row>
    <row r="830" spans="1:7" x14ac:dyDescent="0.2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5"/>
        <v>4077</v>
      </c>
      <c r="G830" s="20">
        <f t="shared" si="26"/>
        <v>1.0999999999999999E-2</v>
      </c>
    </row>
    <row r="831" spans="1:7" x14ac:dyDescent="0.2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5"/>
        <v>774</v>
      </c>
      <c r="G831" s="20">
        <f t="shared" si="26"/>
        <v>0.81200000000000006</v>
      </c>
    </row>
    <row r="832" spans="1:7" x14ac:dyDescent="0.2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5"/>
        <v>2160</v>
      </c>
      <c r="G832" s="20">
        <f t="shared" si="26"/>
        <v>0.45800000000000002</v>
      </c>
    </row>
    <row r="833" spans="1:7" x14ac:dyDescent="0.2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5"/>
        <v>2282</v>
      </c>
      <c r="G833" s="20">
        <f t="shared" si="26"/>
        <v>0.44</v>
      </c>
    </row>
    <row r="834" spans="1:7" x14ac:dyDescent="0.2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5"/>
        <v>1989</v>
      </c>
      <c r="G834" s="20">
        <f t="shared" si="26"/>
        <v>0.51300000000000001</v>
      </c>
    </row>
    <row r="835" spans="1:7" x14ac:dyDescent="0.2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7">RANK(E835,$E$2:$E$4135)</f>
        <v>2160</v>
      </c>
      <c r="G835" s="20">
        <f t="shared" ref="G835:G898" si="28">PERCENTRANK($E$2:$E$4135,E835,)</f>
        <v>0.45800000000000002</v>
      </c>
    </row>
    <row r="836" spans="1:7" x14ac:dyDescent="0.2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7"/>
        <v>3838</v>
      </c>
      <c r="G836" s="20">
        <f t="shared" si="28"/>
        <v>6.9000000000000006E-2</v>
      </c>
    </row>
    <row r="837" spans="1:7" x14ac:dyDescent="0.2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7"/>
        <v>1053</v>
      </c>
      <c r="G837" s="20">
        <f t="shared" si="28"/>
        <v>0.745</v>
      </c>
    </row>
    <row r="838" spans="1:7" x14ac:dyDescent="0.2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7"/>
        <v>1281</v>
      </c>
      <c r="G838" s="20">
        <f t="shared" si="28"/>
        <v>0.68300000000000005</v>
      </c>
    </row>
    <row r="839" spans="1:7" x14ac:dyDescent="0.2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7"/>
        <v>3822</v>
      </c>
      <c r="G839" s="20">
        <f t="shared" si="28"/>
        <v>7.2999999999999995E-2</v>
      </c>
    </row>
    <row r="840" spans="1:7" x14ac:dyDescent="0.2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7"/>
        <v>1623</v>
      </c>
      <c r="G840" s="20">
        <f t="shared" si="28"/>
        <v>0.60499999999999998</v>
      </c>
    </row>
    <row r="841" spans="1:7" x14ac:dyDescent="0.2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7"/>
        <v>3673</v>
      </c>
      <c r="G841" s="20">
        <f t="shared" si="28"/>
        <v>0.111</v>
      </c>
    </row>
    <row r="842" spans="1:7" x14ac:dyDescent="0.2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7"/>
        <v>1706</v>
      </c>
      <c r="G842" s="20">
        <f t="shared" si="28"/>
        <v>0.57299999999999995</v>
      </c>
    </row>
    <row r="843" spans="1:7" x14ac:dyDescent="0.2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7"/>
        <v>3748</v>
      </c>
      <c r="G843" s="20">
        <f t="shared" si="28"/>
        <v>9.2999999999999999E-2</v>
      </c>
    </row>
    <row r="844" spans="1:7" x14ac:dyDescent="0.2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7"/>
        <v>3803</v>
      </c>
      <c r="G844" s="20">
        <f t="shared" si="28"/>
        <v>7.6999999999999999E-2</v>
      </c>
    </row>
    <row r="845" spans="1:7" x14ac:dyDescent="0.2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7"/>
        <v>838</v>
      </c>
      <c r="G845" s="20">
        <f t="shared" si="28"/>
        <v>0.79700000000000004</v>
      </c>
    </row>
    <row r="846" spans="1:7" x14ac:dyDescent="0.2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7"/>
        <v>3752</v>
      </c>
      <c r="G846" s="20">
        <f t="shared" si="28"/>
        <v>9.0999999999999998E-2</v>
      </c>
    </row>
    <row r="847" spans="1:7" x14ac:dyDescent="0.2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7"/>
        <v>3838</v>
      </c>
      <c r="G847" s="20">
        <f t="shared" si="28"/>
        <v>6.9000000000000006E-2</v>
      </c>
    </row>
    <row r="848" spans="1:7" x14ac:dyDescent="0.2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7"/>
        <v>3776</v>
      </c>
      <c r="G848" s="20">
        <f t="shared" si="28"/>
        <v>8.1000000000000003E-2</v>
      </c>
    </row>
    <row r="849" spans="1:7" x14ac:dyDescent="0.2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7"/>
        <v>1359</v>
      </c>
      <c r="G849" s="20">
        <f t="shared" si="28"/>
        <v>0.66800000000000004</v>
      </c>
    </row>
    <row r="850" spans="1:7" x14ac:dyDescent="0.2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7"/>
        <v>1608</v>
      </c>
      <c r="G850" s="20">
        <f t="shared" si="28"/>
        <v>0.60799999999999998</v>
      </c>
    </row>
    <row r="851" spans="1:7" x14ac:dyDescent="0.2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7"/>
        <v>1807</v>
      </c>
      <c r="G851" s="20">
        <f t="shared" si="28"/>
        <v>0.55600000000000005</v>
      </c>
    </row>
    <row r="852" spans="1:7" x14ac:dyDescent="0.2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7"/>
        <v>3711</v>
      </c>
      <c r="G852" s="20">
        <f t="shared" si="28"/>
        <v>0.10100000000000001</v>
      </c>
    </row>
    <row r="853" spans="1:7" x14ac:dyDescent="0.2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7"/>
        <v>3910</v>
      </c>
      <c r="G853" s="20">
        <f t="shared" si="28"/>
        <v>4.1000000000000002E-2</v>
      </c>
    </row>
    <row r="854" spans="1:7" x14ac:dyDescent="0.2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7"/>
        <v>1155</v>
      </c>
      <c r="G854" s="20">
        <f t="shared" si="28"/>
        <v>0.70799999999999996</v>
      </c>
    </row>
    <row r="855" spans="1:7" x14ac:dyDescent="0.2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7"/>
        <v>3748</v>
      </c>
      <c r="G855" s="20">
        <f t="shared" si="28"/>
        <v>9.2999999999999999E-2</v>
      </c>
    </row>
    <row r="856" spans="1:7" x14ac:dyDescent="0.2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7"/>
        <v>866</v>
      </c>
      <c r="G856" s="20">
        <f t="shared" si="28"/>
        <v>0.78100000000000003</v>
      </c>
    </row>
    <row r="857" spans="1:7" x14ac:dyDescent="0.2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7"/>
        <v>1092</v>
      </c>
      <c r="G857" s="20">
        <f t="shared" si="28"/>
        <v>0.73599999999999999</v>
      </c>
    </row>
    <row r="858" spans="1:7" x14ac:dyDescent="0.2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7"/>
        <v>932</v>
      </c>
      <c r="G858" s="20">
        <f t="shared" si="28"/>
        <v>0.77300000000000002</v>
      </c>
    </row>
    <row r="859" spans="1:7" x14ac:dyDescent="0.2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7"/>
        <v>3852</v>
      </c>
      <c r="G859" s="20">
        <f t="shared" si="28"/>
        <v>6.6000000000000003E-2</v>
      </c>
    </row>
    <row r="860" spans="1:7" x14ac:dyDescent="0.2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7"/>
        <v>3701</v>
      </c>
      <c r="G860" s="20">
        <f t="shared" si="28"/>
        <v>0.104</v>
      </c>
    </row>
    <row r="861" spans="1:7" x14ac:dyDescent="0.2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7"/>
        <v>3910</v>
      </c>
      <c r="G861" s="20">
        <f t="shared" si="28"/>
        <v>4.1000000000000002E-2</v>
      </c>
    </row>
    <row r="862" spans="1:7" x14ac:dyDescent="0.2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7"/>
        <v>1555</v>
      </c>
      <c r="G862" s="20">
        <f t="shared" si="28"/>
        <v>0.61699999999999999</v>
      </c>
    </row>
    <row r="863" spans="1:7" x14ac:dyDescent="0.2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7"/>
        <v>3570</v>
      </c>
      <c r="G863" s="20">
        <f t="shared" si="28"/>
        <v>0.13600000000000001</v>
      </c>
    </row>
    <row r="864" spans="1:7" x14ac:dyDescent="0.2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7"/>
        <v>3126</v>
      </c>
      <c r="G864" s="20">
        <f t="shared" si="28"/>
        <v>0.24299999999999999</v>
      </c>
    </row>
    <row r="865" spans="1:7" x14ac:dyDescent="0.2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7"/>
        <v>3910</v>
      </c>
      <c r="G865" s="20">
        <f t="shared" si="28"/>
        <v>4.1000000000000002E-2</v>
      </c>
    </row>
    <row r="866" spans="1:7" x14ac:dyDescent="0.2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7"/>
        <v>1989</v>
      </c>
      <c r="G866" s="20">
        <f t="shared" si="28"/>
        <v>0.51300000000000001</v>
      </c>
    </row>
    <row r="867" spans="1:7" x14ac:dyDescent="0.2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7"/>
        <v>503</v>
      </c>
      <c r="G867" s="20">
        <f t="shared" si="28"/>
        <v>0.872</v>
      </c>
    </row>
    <row r="868" spans="1:7" x14ac:dyDescent="0.2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7"/>
        <v>216</v>
      </c>
      <c r="G868" s="20">
        <f t="shared" si="28"/>
        <v>0.94299999999999995</v>
      </c>
    </row>
    <row r="869" spans="1:7" x14ac:dyDescent="0.2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7"/>
        <v>1340</v>
      </c>
      <c r="G869" s="20">
        <f t="shared" si="28"/>
        <v>0.67100000000000004</v>
      </c>
    </row>
    <row r="870" spans="1:7" x14ac:dyDescent="0.2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7"/>
        <v>3803</v>
      </c>
      <c r="G870" s="20">
        <f t="shared" si="28"/>
        <v>7.6999999999999999E-2</v>
      </c>
    </row>
    <row r="871" spans="1:7" x14ac:dyDescent="0.2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7"/>
        <v>866</v>
      </c>
      <c r="G871" s="20">
        <f t="shared" si="28"/>
        <v>0.78100000000000003</v>
      </c>
    </row>
    <row r="872" spans="1:7" x14ac:dyDescent="0.2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7"/>
        <v>171</v>
      </c>
      <c r="G872" s="20">
        <f t="shared" si="28"/>
        <v>0.95299999999999996</v>
      </c>
    </row>
    <row r="873" spans="1:7" x14ac:dyDescent="0.2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7"/>
        <v>3803</v>
      </c>
      <c r="G873" s="20">
        <f t="shared" si="28"/>
        <v>7.6999999999999999E-2</v>
      </c>
    </row>
    <row r="874" spans="1:7" x14ac:dyDescent="0.2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7"/>
        <v>736</v>
      </c>
      <c r="G874" s="20">
        <f t="shared" si="28"/>
        <v>0.82199999999999995</v>
      </c>
    </row>
    <row r="875" spans="1:7" x14ac:dyDescent="0.2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7"/>
        <v>681</v>
      </c>
      <c r="G875" s="20">
        <f t="shared" si="28"/>
        <v>0.82599999999999996</v>
      </c>
    </row>
    <row r="876" spans="1:7" x14ac:dyDescent="0.2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7"/>
        <v>3681</v>
      </c>
      <c r="G876" s="20">
        <f t="shared" si="28"/>
        <v>0.109</v>
      </c>
    </row>
    <row r="877" spans="1:7" x14ac:dyDescent="0.2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7"/>
        <v>1706</v>
      </c>
      <c r="G877" s="20">
        <f t="shared" si="28"/>
        <v>0.57299999999999995</v>
      </c>
    </row>
    <row r="878" spans="1:7" x14ac:dyDescent="0.2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7"/>
        <v>2313</v>
      </c>
      <c r="G878" s="20">
        <f t="shared" si="28"/>
        <v>0.44</v>
      </c>
    </row>
    <row r="879" spans="1:7" x14ac:dyDescent="0.2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7"/>
        <v>1379</v>
      </c>
      <c r="G879" s="20">
        <f t="shared" si="28"/>
        <v>0.66300000000000003</v>
      </c>
    </row>
    <row r="880" spans="1:7" x14ac:dyDescent="0.2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7"/>
        <v>1851</v>
      </c>
      <c r="G880" s="20">
        <f t="shared" si="28"/>
        <v>0.55100000000000005</v>
      </c>
    </row>
    <row r="881" spans="1:7" x14ac:dyDescent="0.2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7"/>
        <v>2069</v>
      </c>
      <c r="G881" s="20">
        <f t="shared" si="28"/>
        <v>0.49399999999999999</v>
      </c>
    </row>
    <row r="882" spans="1:7" x14ac:dyDescent="0.2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7"/>
        <v>499</v>
      </c>
      <c r="G882" s="20">
        <f t="shared" si="28"/>
        <v>0.879</v>
      </c>
    </row>
    <row r="883" spans="1:7" x14ac:dyDescent="0.2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7"/>
        <v>3681</v>
      </c>
      <c r="G883" s="20">
        <f t="shared" si="28"/>
        <v>0.109</v>
      </c>
    </row>
    <row r="884" spans="1:7" x14ac:dyDescent="0.2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7"/>
        <v>3910</v>
      </c>
      <c r="G884" s="20">
        <f t="shared" si="28"/>
        <v>4.1000000000000002E-2</v>
      </c>
    </row>
    <row r="885" spans="1:7" x14ac:dyDescent="0.2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7"/>
        <v>2142</v>
      </c>
      <c r="G885" s="20">
        <f t="shared" si="28"/>
        <v>0.48099999999999998</v>
      </c>
    </row>
    <row r="886" spans="1:7" x14ac:dyDescent="0.2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7"/>
        <v>3768</v>
      </c>
      <c r="G886" s="20">
        <f t="shared" si="28"/>
        <v>8.7999999999999995E-2</v>
      </c>
    </row>
    <row r="887" spans="1:7" x14ac:dyDescent="0.2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7"/>
        <v>3803</v>
      </c>
      <c r="G887" s="20">
        <f t="shared" si="28"/>
        <v>7.6999999999999999E-2</v>
      </c>
    </row>
    <row r="888" spans="1:7" x14ac:dyDescent="0.2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7"/>
        <v>3658</v>
      </c>
      <c r="G888" s="20">
        <f t="shared" si="28"/>
        <v>0.114</v>
      </c>
    </row>
    <row r="889" spans="1:7" x14ac:dyDescent="0.2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7"/>
        <v>3708</v>
      </c>
      <c r="G889" s="20">
        <f t="shared" si="28"/>
        <v>0.10199999999999999</v>
      </c>
    </row>
    <row r="890" spans="1:7" x14ac:dyDescent="0.2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7"/>
        <v>2466</v>
      </c>
      <c r="G890" s="20">
        <f t="shared" si="28"/>
        <v>0.39700000000000002</v>
      </c>
    </row>
    <row r="891" spans="1:7" x14ac:dyDescent="0.2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7"/>
        <v>3739</v>
      </c>
      <c r="G891" s="20">
        <f t="shared" si="28"/>
        <v>9.4E-2</v>
      </c>
    </row>
    <row r="892" spans="1:7" x14ac:dyDescent="0.2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7"/>
        <v>790</v>
      </c>
      <c r="G892" s="20">
        <f t="shared" si="28"/>
        <v>0.79900000000000004</v>
      </c>
    </row>
    <row r="893" spans="1:7" x14ac:dyDescent="0.2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7"/>
        <v>1137</v>
      </c>
      <c r="G893" s="20">
        <f t="shared" si="28"/>
        <v>0.72399999999999998</v>
      </c>
    </row>
    <row r="894" spans="1:7" x14ac:dyDescent="0.2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7"/>
        <v>623</v>
      </c>
      <c r="G894" s="20">
        <f t="shared" si="28"/>
        <v>0.84899999999999998</v>
      </c>
    </row>
    <row r="895" spans="1:7" x14ac:dyDescent="0.2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7"/>
        <v>844</v>
      </c>
      <c r="G895" s="20">
        <f t="shared" si="28"/>
        <v>0.79300000000000004</v>
      </c>
    </row>
    <row r="896" spans="1:7" x14ac:dyDescent="0.2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7"/>
        <v>838</v>
      </c>
      <c r="G896" s="20">
        <f t="shared" si="28"/>
        <v>0.79700000000000004</v>
      </c>
    </row>
    <row r="897" spans="1:7" x14ac:dyDescent="0.2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7"/>
        <v>1886</v>
      </c>
      <c r="G897" s="20">
        <f t="shared" si="28"/>
        <v>0.52800000000000002</v>
      </c>
    </row>
    <row r="898" spans="1:7" x14ac:dyDescent="0.2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7"/>
        <v>2243</v>
      </c>
      <c r="G898" s="20">
        <f t="shared" si="28"/>
        <v>0.45600000000000002</v>
      </c>
    </row>
    <row r="899" spans="1:7" x14ac:dyDescent="0.2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9">RANK(E899,$E$2:$E$4135)</f>
        <v>1340</v>
      </c>
      <c r="G899" s="20">
        <f t="shared" ref="G899:G962" si="30">PERCENTRANK($E$2:$E$4135,E899,)</f>
        <v>0.67100000000000004</v>
      </c>
    </row>
    <row r="900" spans="1:7" x14ac:dyDescent="0.2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9"/>
        <v>662</v>
      </c>
      <c r="G900" s="20">
        <f t="shared" si="30"/>
        <v>0.83799999999999997</v>
      </c>
    </row>
    <row r="901" spans="1:7" x14ac:dyDescent="0.2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9"/>
        <v>398</v>
      </c>
      <c r="G901" s="20">
        <f t="shared" si="30"/>
        <v>0.90300000000000002</v>
      </c>
    </row>
    <row r="902" spans="1:7" x14ac:dyDescent="0.2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9"/>
        <v>1989</v>
      </c>
      <c r="G902" s="20">
        <f t="shared" si="30"/>
        <v>0.51300000000000001</v>
      </c>
    </row>
    <row r="903" spans="1:7" x14ac:dyDescent="0.2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9"/>
        <v>2241</v>
      </c>
      <c r="G903" s="20">
        <f t="shared" si="30"/>
        <v>0.45800000000000002</v>
      </c>
    </row>
    <row r="904" spans="1:7" x14ac:dyDescent="0.2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9"/>
        <v>913</v>
      </c>
      <c r="G904" s="20">
        <f t="shared" si="30"/>
        <v>0.77900000000000003</v>
      </c>
    </row>
    <row r="905" spans="1:7" x14ac:dyDescent="0.2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9"/>
        <v>431</v>
      </c>
      <c r="G905" s="20">
        <f t="shared" si="30"/>
        <v>0.88700000000000001</v>
      </c>
    </row>
    <row r="906" spans="1:7" x14ac:dyDescent="0.2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9"/>
        <v>3544</v>
      </c>
      <c r="G906" s="20">
        <f t="shared" si="30"/>
        <v>0.14199999999999999</v>
      </c>
    </row>
    <row r="907" spans="1:7" x14ac:dyDescent="0.2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9"/>
        <v>769</v>
      </c>
      <c r="G907" s="20">
        <f t="shared" si="30"/>
        <v>0.81399999999999995</v>
      </c>
    </row>
    <row r="908" spans="1:7" x14ac:dyDescent="0.2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9"/>
        <v>3838</v>
      </c>
      <c r="G908" s="20">
        <f t="shared" si="30"/>
        <v>6.9000000000000006E-2</v>
      </c>
    </row>
    <row r="909" spans="1:7" x14ac:dyDescent="0.2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9"/>
        <v>1398</v>
      </c>
      <c r="G909" s="20">
        <f t="shared" si="30"/>
        <v>0.64700000000000002</v>
      </c>
    </row>
    <row r="910" spans="1:7" x14ac:dyDescent="0.2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9"/>
        <v>3578</v>
      </c>
      <c r="G910" s="20">
        <f t="shared" si="30"/>
        <v>0.13400000000000001</v>
      </c>
    </row>
    <row r="911" spans="1:7" x14ac:dyDescent="0.2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9"/>
        <v>2315</v>
      </c>
      <c r="G911" s="20">
        <f t="shared" si="30"/>
        <v>0.437</v>
      </c>
    </row>
    <row r="912" spans="1:7" x14ac:dyDescent="0.2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9"/>
        <v>2846</v>
      </c>
      <c r="G912" s="20">
        <f t="shared" si="30"/>
        <v>0.30499999999999999</v>
      </c>
    </row>
    <row r="913" spans="1:7" x14ac:dyDescent="0.2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9"/>
        <v>107</v>
      </c>
      <c r="G913" s="20">
        <f t="shared" si="30"/>
        <v>0.97199999999999998</v>
      </c>
    </row>
    <row r="914" spans="1:7" x14ac:dyDescent="0.2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9"/>
        <v>2562</v>
      </c>
      <c r="G914" s="20">
        <f t="shared" si="30"/>
        <v>0.38</v>
      </c>
    </row>
    <row r="915" spans="1:7" x14ac:dyDescent="0.2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9"/>
        <v>607</v>
      </c>
      <c r="G915" s="20">
        <f t="shared" si="30"/>
        <v>0.85199999999999998</v>
      </c>
    </row>
    <row r="916" spans="1:7" x14ac:dyDescent="0.2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9"/>
        <v>198</v>
      </c>
      <c r="G916" s="20">
        <f t="shared" si="30"/>
        <v>0.95199999999999996</v>
      </c>
    </row>
    <row r="917" spans="1:7" x14ac:dyDescent="0.2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9"/>
        <v>3838</v>
      </c>
      <c r="G917" s="20">
        <f t="shared" si="30"/>
        <v>6.9000000000000006E-2</v>
      </c>
    </row>
    <row r="918" spans="1:7" x14ac:dyDescent="0.2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9"/>
        <v>216</v>
      </c>
      <c r="G918" s="20">
        <f t="shared" si="30"/>
        <v>0.94299999999999995</v>
      </c>
    </row>
    <row r="919" spans="1:7" x14ac:dyDescent="0.2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9"/>
        <v>1598</v>
      </c>
      <c r="G919" s="20">
        <f t="shared" si="30"/>
        <v>0.61099999999999999</v>
      </c>
    </row>
    <row r="920" spans="1:7" x14ac:dyDescent="0.2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9"/>
        <v>776</v>
      </c>
      <c r="G920" s="20">
        <f t="shared" si="30"/>
        <v>0.81200000000000006</v>
      </c>
    </row>
    <row r="921" spans="1:7" x14ac:dyDescent="0.2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9"/>
        <v>790</v>
      </c>
      <c r="G921" s="20">
        <f t="shared" si="30"/>
        <v>0.79900000000000004</v>
      </c>
    </row>
    <row r="922" spans="1:7" x14ac:dyDescent="0.2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9"/>
        <v>146</v>
      </c>
      <c r="G922" s="20">
        <f t="shared" si="30"/>
        <v>0.96399999999999997</v>
      </c>
    </row>
    <row r="923" spans="1:7" x14ac:dyDescent="0.2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9"/>
        <v>844</v>
      </c>
      <c r="G923" s="20">
        <f t="shared" si="30"/>
        <v>0.79300000000000004</v>
      </c>
    </row>
    <row r="924" spans="1:7" x14ac:dyDescent="0.2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9"/>
        <v>3583</v>
      </c>
      <c r="G924" s="20">
        <f t="shared" si="30"/>
        <v>0.13100000000000001</v>
      </c>
    </row>
    <row r="925" spans="1:7" x14ac:dyDescent="0.2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9"/>
        <v>415</v>
      </c>
      <c r="G925" s="20">
        <f t="shared" si="30"/>
        <v>0.89900000000000002</v>
      </c>
    </row>
    <row r="926" spans="1:7" x14ac:dyDescent="0.2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9"/>
        <v>3549</v>
      </c>
      <c r="G926" s="20">
        <f t="shared" si="30"/>
        <v>0.14000000000000001</v>
      </c>
    </row>
    <row r="927" spans="1:7" x14ac:dyDescent="0.2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9"/>
        <v>292</v>
      </c>
      <c r="G927" s="20">
        <f t="shared" si="30"/>
        <v>0.92600000000000005</v>
      </c>
    </row>
    <row r="928" spans="1:7" x14ac:dyDescent="0.2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9"/>
        <v>318</v>
      </c>
      <c r="G928" s="20">
        <f t="shared" si="30"/>
        <v>0.91600000000000004</v>
      </c>
    </row>
    <row r="929" spans="1:7" x14ac:dyDescent="0.2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9"/>
        <v>844</v>
      </c>
      <c r="G929" s="20">
        <f t="shared" si="30"/>
        <v>0.79300000000000004</v>
      </c>
    </row>
    <row r="930" spans="1:7" x14ac:dyDescent="0.2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9"/>
        <v>2282</v>
      </c>
      <c r="G930" s="20">
        <f t="shared" si="30"/>
        <v>0.44</v>
      </c>
    </row>
    <row r="931" spans="1:7" x14ac:dyDescent="0.2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9"/>
        <v>2413</v>
      </c>
      <c r="G931" s="20">
        <f t="shared" si="30"/>
        <v>0.40600000000000003</v>
      </c>
    </row>
    <row r="932" spans="1:7" x14ac:dyDescent="0.2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9"/>
        <v>866</v>
      </c>
      <c r="G932" s="20">
        <f t="shared" si="30"/>
        <v>0.78100000000000003</v>
      </c>
    </row>
    <row r="933" spans="1:7" x14ac:dyDescent="0.2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9"/>
        <v>1886</v>
      </c>
      <c r="G933" s="20">
        <f t="shared" si="30"/>
        <v>0.52800000000000002</v>
      </c>
    </row>
    <row r="934" spans="1:7" x14ac:dyDescent="0.2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9"/>
        <v>1706</v>
      </c>
      <c r="G934" s="20">
        <f t="shared" si="30"/>
        <v>0.57299999999999995</v>
      </c>
    </row>
    <row r="935" spans="1:7" x14ac:dyDescent="0.2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9"/>
        <v>1706</v>
      </c>
      <c r="G935" s="20">
        <f t="shared" si="30"/>
        <v>0.57299999999999995</v>
      </c>
    </row>
    <row r="936" spans="1:7" x14ac:dyDescent="0.2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9"/>
        <v>1398</v>
      </c>
      <c r="G936" s="20">
        <f t="shared" si="30"/>
        <v>0.64700000000000002</v>
      </c>
    </row>
    <row r="937" spans="1:7" x14ac:dyDescent="0.2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9"/>
        <v>307</v>
      </c>
      <c r="G937" s="20">
        <f t="shared" si="30"/>
        <v>0.92500000000000004</v>
      </c>
    </row>
    <row r="938" spans="1:7" x14ac:dyDescent="0.2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9"/>
        <v>3369</v>
      </c>
      <c r="G938" s="20">
        <f t="shared" si="30"/>
        <v>0.18099999999999999</v>
      </c>
    </row>
    <row r="939" spans="1:7" x14ac:dyDescent="0.2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9"/>
        <v>216</v>
      </c>
      <c r="G939" s="20">
        <f t="shared" si="30"/>
        <v>0.94299999999999995</v>
      </c>
    </row>
    <row r="940" spans="1:7" x14ac:dyDescent="0.2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9"/>
        <v>2069</v>
      </c>
      <c r="G940" s="20">
        <f t="shared" si="30"/>
        <v>0.49399999999999999</v>
      </c>
    </row>
    <row r="941" spans="1:7" x14ac:dyDescent="0.2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9"/>
        <v>1155</v>
      </c>
      <c r="G941" s="20">
        <f t="shared" si="30"/>
        <v>0.70799999999999996</v>
      </c>
    </row>
    <row r="942" spans="1:7" x14ac:dyDescent="0.2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9"/>
        <v>790</v>
      </c>
      <c r="G942" s="20">
        <f t="shared" si="30"/>
        <v>0.79900000000000004</v>
      </c>
    </row>
    <row r="943" spans="1:7" x14ac:dyDescent="0.2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9"/>
        <v>318</v>
      </c>
      <c r="G943" s="20">
        <f t="shared" si="30"/>
        <v>0.91600000000000004</v>
      </c>
    </row>
    <row r="944" spans="1:7" x14ac:dyDescent="0.2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9"/>
        <v>956</v>
      </c>
      <c r="G944" s="20">
        <f t="shared" si="30"/>
        <v>0.75600000000000001</v>
      </c>
    </row>
    <row r="945" spans="1:7" x14ac:dyDescent="0.2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9"/>
        <v>3014</v>
      </c>
      <c r="G945" s="20">
        <f t="shared" si="30"/>
        <v>0.252</v>
      </c>
    </row>
    <row r="946" spans="1:7" x14ac:dyDescent="0.2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9"/>
        <v>532</v>
      </c>
      <c r="G946" s="20">
        <f t="shared" si="30"/>
        <v>0.87</v>
      </c>
    </row>
    <row r="947" spans="1:7" x14ac:dyDescent="0.2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9"/>
        <v>318</v>
      </c>
      <c r="G947" s="20">
        <f t="shared" si="30"/>
        <v>0.91600000000000004</v>
      </c>
    </row>
    <row r="948" spans="1:7" x14ac:dyDescent="0.2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9"/>
        <v>3675</v>
      </c>
      <c r="G948" s="20">
        <f t="shared" si="30"/>
        <v>0.11</v>
      </c>
    </row>
    <row r="949" spans="1:7" x14ac:dyDescent="0.2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9"/>
        <v>3014</v>
      </c>
      <c r="G949" s="20">
        <f t="shared" si="30"/>
        <v>0.252</v>
      </c>
    </row>
    <row r="950" spans="1:7" x14ac:dyDescent="0.2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9"/>
        <v>3910</v>
      </c>
      <c r="G950" s="20">
        <f t="shared" si="30"/>
        <v>4.1000000000000002E-2</v>
      </c>
    </row>
    <row r="951" spans="1:7" x14ac:dyDescent="0.2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9"/>
        <v>1886</v>
      </c>
      <c r="G951" s="20">
        <f t="shared" si="30"/>
        <v>0.52800000000000002</v>
      </c>
    </row>
    <row r="952" spans="1:7" x14ac:dyDescent="0.2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9"/>
        <v>132</v>
      </c>
      <c r="G952" s="20">
        <f t="shared" si="30"/>
        <v>0.96499999999999997</v>
      </c>
    </row>
    <row r="953" spans="1:7" x14ac:dyDescent="0.2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9"/>
        <v>1858</v>
      </c>
      <c r="G953" s="20">
        <f t="shared" si="30"/>
        <v>0.54600000000000004</v>
      </c>
    </row>
    <row r="954" spans="1:7" x14ac:dyDescent="0.2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9"/>
        <v>540</v>
      </c>
      <c r="G954" s="20">
        <f t="shared" si="30"/>
        <v>0.86499999999999999</v>
      </c>
    </row>
    <row r="955" spans="1:7" x14ac:dyDescent="0.2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9"/>
        <v>1706</v>
      </c>
      <c r="G955" s="20">
        <f t="shared" si="30"/>
        <v>0.57299999999999995</v>
      </c>
    </row>
    <row r="956" spans="1:7" x14ac:dyDescent="0.2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9"/>
        <v>948</v>
      </c>
      <c r="G956" s="20">
        <f t="shared" si="30"/>
        <v>0.76900000000000002</v>
      </c>
    </row>
    <row r="957" spans="1:7" x14ac:dyDescent="0.2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9"/>
        <v>1487</v>
      </c>
      <c r="G957" s="20">
        <f t="shared" si="30"/>
        <v>0.63300000000000001</v>
      </c>
    </row>
    <row r="958" spans="1:7" x14ac:dyDescent="0.2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9"/>
        <v>292</v>
      </c>
      <c r="G958" s="20">
        <f t="shared" si="30"/>
        <v>0.92600000000000005</v>
      </c>
    </row>
    <row r="959" spans="1:7" x14ac:dyDescent="0.2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9"/>
        <v>3717</v>
      </c>
      <c r="G959" s="20">
        <f t="shared" si="30"/>
        <v>9.6000000000000002E-2</v>
      </c>
    </row>
    <row r="960" spans="1:7" x14ac:dyDescent="0.2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9"/>
        <v>3649</v>
      </c>
      <c r="G960" s="20">
        <f t="shared" si="30"/>
        <v>0.115</v>
      </c>
    </row>
    <row r="961" spans="1:7" x14ac:dyDescent="0.2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9"/>
        <v>1034</v>
      </c>
      <c r="G961" s="20">
        <f t="shared" si="30"/>
        <v>0.747</v>
      </c>
    </row>
    <row r="962" spans="1:7" x14ac:dyDescent="0.2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9"/>
        <v>1398</v>
      </c>
      <c r="G962" s="20">
        <f t="shared" si="30"/>
        <v>0.64700000000000002</v>
      </c>
    </row>
    <row r="963" spans="1:7" x14ac:dyDescent="0.2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1">RANK(E963,$E$2:$E$4135)</f>
        <v>1639</v>
      </c>
      <c r="G963" s="20">
        <f t="shared" ref="G963:G1026" si="32">PERCENTRANK($E$2:$E$4135,E963,)</f>
        <v>0.6</v>
      </c>
    </row>
    <row r="964" spans="1:7" x14ac:dyDescent="0.2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1"/>
        <v>1807</v>
      </c>
      <c r="G964" s="20">
        <f t="shared" si="32"/>
        <v>0.55600000000000005</v>
      </c>
    </row>
    <row r="965" spans="1:7" x14ac:dyDescent="0.2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1"/>
        <v>2092</v>
      </c>
      <c r="G965" s="20">
        <f t="shared" si="32"/>
        <v>0.49299999999999999</v>
      </c>
    </row>
    <row r="966" spans="1:7" x14ac:dyDescent="0.2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1"/>
        <v>3838</v>
      </c>
      <c r="G966" s="20">
        <f t="shared" si="32"/>
        <v>6.9000000000000006E-2</v>
      </c>
    </row>
    <row r="967" spans="1:7" x14ac:dyDescent="0.2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1"/>
        <v>866</v>
      </c>
      <c r="G967" s="20">
        <f t="shared" si="32"/>
        <v>0.78100000000000003</v>
      </c>
    </row>
    <row r="968" spans="1:7" x14ac:dyDescent="0.2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1"/>
        <v>3695</v>
      </c>
      <c r="G968" s="20">
        <f t="shared" si="32"/>
        <v>0.105</v>
      </c>
    </row>
    <row r="969" spans="1:7" x14ac:dyDescent="0.2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1"/>
        <v>3615</v>
      </c>
      <c r="G969" s="20">
        <f t="shared" si="32"/>
        <v>0.122</v>
      </c>
    </row>
    <row r="970" spans="1:7" x14ac:dyDescent="0.2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1"/>
        <v>3615</v>
      </c>
      <c r="G970" s="20">
        <f t="shared" si="32"/>
        <v>0.122</v>
      </c>
    </row>
    <row r="971" spans="1:7" x14ac:dyDescent="0.2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1"/>
        <v>242</v>
      </c>
      <c r="G971" s="20">
        <f t="shared" si="32"/>
        <v>0.93899999999999995</v>
      </c>
    </row>
    <row r="972" spans="1:7" x14ac:dyDescent="0.2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1"/>
        <v>3565</v>
      </c>
      <c r="G972" s="20">
        <f t="shared" si="32"/>
        <v>0.13700000000000001</v>
      </c>
    </row>
    <row r="973" spans="1:7" x14ac:dyDescent="0.2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1"/>
        <v>204</v>
      </c>
      <c r="G973" s="20">
        <f t="shared" si="32"/>
        <v>0.95</v>
      </c>
    </row>
    <row r="974" spans="1:7" x14ac:dyDescent="0.2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1"/>
        <v>831</v>
      </c>
      <c r="G974" s="20">
        <f t="shared" si="32"/>
        <v>0.79900000000000004</v>
      </c>
    </row>
    <row r="975" spans="1:7" x14ac:dyDescent="0.2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1"/>
        <v>1028</v>
      </c>
      <c r="G975" s="20">
        <f t="shared" si="32"/>
        <v>0.75</v>
      </c>
    </row>
    <row r="976" spans="1:7" x14ac:dyDescent="0.2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1"/>
        <v>2330</v>
      </c>
      <c r="G976" s="20">
        <f t="shared" si="32"/>
        <v>0.42899999999999999</v>
      </c>
    </row>
    <row r="977" spans="1:7" x14ac:dyDescent="0.2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1"/>
        <v>2282</v>
      </c>
      <c r="G977" s="20">
        <f t="shared" si="32"/>
        <v>0.44</v>
      </c>
    </row>
    <row r="978" spans="1:7" x14ac:dyDescent="0.2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1"/>
        <v>1552</v>
      </c>
      <c r="G978" s="20">
        <f t="shared" si="32"/>
        <v>0.624</v>
      </c>
    </row>
    <row r="979" spans="1:7" x14ac:dyDescent="0.2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1"/>
        <v>1858</v>
      </c>
      <c r="G979" s="20">
        <f t="shared" si="32"/>
        <v>0.54600000000000004</v>
      </c>
    </row>
    <row r="980" spans="1:7" x14ac:dyDescent="0.2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1"/>
        <v>3838</v>
      </c>
      <c r="G980" s="20">
        <f t="shared" si="32"/>
        <v>6.9000000000000006E-2</v>
      </c>
    </row>
    <row r="981" spans="1:7" x14ac:dyDescent="0.2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1"/>
        <v>466</v>
      </c>
      <c r="G981" s="20">
        <f t="shared" si="32"/>
        <v>0.88700000000000001</v>
      </c>
    </row>
    <row r="982" spans="1:7" x14ac:dyDescent="0.2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1"/>
        <v>200</v>
      </c>
      <c r="G982" s="20">
        <f t="shared" si="32"/>
        <v>0.95099999999999996</v>
      </c>
    </row>
    <row r="983" spans="1:7" x14ac:dyDescent="0.2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1"/>
        <v>3695</v>
      </c>
      <c r="G983" s="20">
        <f t="shared" si="32"/>
        <v>0.105</v>
      </c>
    </row>
    <row r="984" spans="1:7" x14ac:dyDescent="0.2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1"/>
        <v>1329</v>
      </c>
      <c r="G984" s="20">
        <f t="shared" si="32"/>
        <v>0.67600000000000005</v>
      </c>
    </row>
    <row r="985" spans="1:7" x14ac:dyDescent="0.2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1"/>
        <v>76</v>
      </c>
      <c r="G985" s="20">
        <f t="shared" si="32"/>
        <v>0.97899999999999998</v>
      </c>
    </row>
    <row r="986" spans="1:7" x14ac:dyDescent="0.2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1"/>
        <v>1398</v>
      </c>
      <c r="G986" s="20">
        <f t="shared" si="32"/>
        <v>0.64700000000000002</v>
      </c>
    </row>
    <row r="987" spans="1:7" x14ac:dyDescent="0.2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1"/>
        <v>3544</v>
      </c>
      <c r="G987" s="20">
        <f t="shared" si="32"/>
        <v>0.14199999999999999</v>
      </c>
    </row>
    <row r="988" spans="1:7" x14ac:dyDescent="0.2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1"/>
        <v>1886</v>
      </c>
      <c r="G988" s="20">
        <f t="shared" si="32"/>
        <v>0.52800000000000002</v>
      </c>
    </row>
    <row r="989" spans="1:7" x14ac:dyDescent="0.2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1"/>
        <v>87</v>
      </c>
      <c r="G989" s="20">
        <f t="shared" si="32"/>
        <v>0.97799999999999998</v>
      </c>
    </row>
    <row r="990" spans="1:7" x14ac:dyDescent="0.2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1"/>
        <v>3476</v>
      </c>
      <c r="G990" s="20">
        <f t="shared" si="32"/>
        <v>0.14299999999999999</v>
      </c>
    </row>
    <row r="991" spans="1:7" x14ac:dyDescent="0.2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1"/>
        <v>619</v>
      </c>
      <c r="G991" s="20">
        <f t="shared" si="32"/>
        <v>0.84899999999999998</v>
      </c>
    </row>
    <row r="992" spans="1:7" x14ac:dyDescent="0.2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1"/>
        <v>3613</v>
      </c>
      <c r="G992" s="20">
        <f t="shared" si="32"/>
        <v>0.125</v>
      </c>
    </row>
    <row r="993" spans="1:7" x14ac:dyDescent="0.2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1"/>
        <v>2511</v>
      </c>
      <c r="G993" s="20">
        <f t="shared" si="32"/>
        <v>0.39200000000000002</v>
      </c>
    </row>
    <row r="994" spans="1:7" x14ac:dyDescent="0.2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1"/>
        <v>1485</v>
      </c>
      <c r="G994" s="20">
        <f t="shared" si="32"/>
        <v>0.64</v>
      </c>
    </row>
    <row r="995" spans="1:7" x14ac:dyDescent="0.2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1"/>
        <v>2413</v>
      </c>
      <c r="G995" s="20">
        <f t="shared" si="32"/>
        <v>0.40600000000000003</v>
      </c>
    </row>
    <row r="996" spans="1:7" x14ac:dyDescent="0.2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1"/>
        <v>2160</v>
      </c>
      <c r="G996" s="20">
        <f t="shared" si="32"/>
        <v>0.45800000000000002</v>
      </c>
    </row>
    <row r="997" spans="1:7" x14ac:dyDescent="0.2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1"/>
        <v>1221</v>
      </c>
      <c r="G997" s="20">
        <f t="shared" si="32"/>
        <v>0.70399999999999996</v>
      </c>
    </row>
    <row r="998" spans="1:7" x14ac:dyDescent="0.2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1"/>
        <v>315</v>
      </c>
      <c r="G998" s="20">
        <f t="shared" si="32"/>
        <v>0.92300000000000004</v>
      </c>
    </row>
    <row r="999" spans="1:7" x14ac:dyDescent="0.2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1"/>
        <v>1317</v>
      </c>
      <c r="G999" s="20">
        <f t="shared" si="32"/>
        <v>0.68100000000000005</v>
      </c>
    </row>
    <row r="1000" spans="1:7" x14ac:dyDescent="0.2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1"/>
        <v>3910</v>
      </c>
      <c r="G1000" s="20">
        <f t="shared" si="32"/>
        <v>4.1000000000000002E-2</v>
      </c>
    </row>
    <row r="1001" spans="1:7" x14ac:dyDescent="0.2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1"/>
        <v>1807</v>
      </c>
      <c r="G1001" s="20">
        <f t="shared" si="32"/>
        <v>0.55600000000000005</v>
      </c>
    </row>
    <row r="1002" spans="1:7" x14ac:dyDescent="0.2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1"/>
        <v>2564</v>
      </c>
      <c r="G1002" s="20">
        <f t="shared" si="32"/>
        <v>0.376</v>
      </c>
    </row>
    <row r="1003" spans="1:7" x14ac:dyDescent="0.2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1"/>
        <v>3803</v>
      </c>
      <c r="G1003" s="20">
        <f t="shared" si="32"/>
        <v>7.6999999999999999E-2</v>
      </c>
    </row>
    <row r="1004" spans="1:7" x14ac:dyDescent="0.2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1"/>
        <v>1465</v>
      </c>
      <c r="G1004" s="20">
        <f t="shared" si="32"/>
        <v>0.64500000000000002</v>
      </c>
    </row>
    <row r="1005" spans="1:7" x14ac:dyDescent="0.2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1"/>
        <v>3637</v>
      </c>
      <c r="G1005" s="20">
        <f t="shared" si="32"/>
        <v>0.11899999999999999</v>
      </c>
    </row>
    <row r="1006" spans="1:7" x14ac:dyDescent="0.2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1"/>
        <v>3717</v>
      </c>
      <c r="G1006" s="20">
        <f t="shared" si="32"/>
        <v>9.6000000000000002E-2</v>
      </c>
    </row>
    <row r="1007" spans="1:7" x14ac:dyDescent="0.2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1"/>
        <v>3910</v>
      </c>
      <c r="G1007" s="20">
        <f t="shared" si="32"/>
        <v>4.1000000000000002E-2</v>
      </c>
    </row>
    <row r="1008" spans="1:7" x14ac:dyDescent="0.2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1"/>
        <v>2282</v>
      </c>
      <c r="G1008" s="20">
        <f t="shared" si="32"/>
        <v>0.44</v>
      </c>
    </row>
    <row r="1009" spans="1:7" x14ac:dyDescent="0.2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1"/>
        <v>3881</v>
      </c>
      <c r="G1009" s="20">
        <f t="shared" si="32"/>
        <v>5.7000000000000002E-2</v>
      </c>
    </row>
    <row r="1010" spans="1:7" x14ac:dyDescent="0.2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1"/>
        <v>1834</v>
      </c>
      <c r="G1010" s="20">
        <f t="shared" si="32"/>
        <v>0.55600000000000005</v>
      </c>
    </row>
    <row r="1011" spans="1:7" x14ac:dyDescent="0.2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1"/>
        <v>3822</v>
      </c>
      <c r="G1011" s="20">
        <f t="shared" si="32"/>
        <v>7.2999999999999995E-2</v>
      </c>
    </row>
    <row r="1012" spans="1:7" x14ac:dyDescent="0.2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1"/>
        <v>362</v>
      </c>
      <c r="G1012" s="20">
        <f t="shared" si="32"/>
        <v>0.91200000000000003</v>
      </c>
    </row>
    <row r="1013" spans="1:7" x14ac:dyDescent="0.2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1"/>
        <v>1691</v>
      </c>
      <c r="G1013" s="20">
        <f t="shared" si="32"/>
        <v>0.59099999999999997</v>
      </c>
    </row>
    <row r="1014" spans="1:7" x14ac:dyDescent="0.2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1"/>
        <v>568</v>
      </c>
      <c r="G1014" s="20">
        <f t="shared" si="32"/>
        <v>0.86199999999999999</v>
      </c>
    </row>
    <row r="1015" spans="1:7" x14ac:dyDescent="0.2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1"/>
        <v>3852</v>
      </c>
      <c r="G1015" s="20">
        <f t="shared" si="32"/>
        <v>6.6000000000000003E-2</v>
      </c>
    </row>
    <row r="1016" spans="1:7" x14ac:dyDescent="0.2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1"/>
        <v>3583</v>
      </c>
      <c r="G1016" s="20">
        <f t="shared" si="32"/>
        <v>0.13100000000000001</v>
      </c>
    </row>
    <row r="1017" spans="1:7" x14ac:dyDescent="0.2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1"/>
        <v>1851</v>
      </c>
      <c r="G1017" s="20">
        <f t="shared" si="32"/>
        <v>0.55100000000000005</v>
      </c>
    </row>
    <row r="1018" spans="1:7" x14ac:dyDescent="0.2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1"/>
        <v>649</v>
      </c>
      <c r="G1018" s="20">
        <f t="shared" si="32"/>
        <v>0.84299999999999997</v>
      </c>
    </row>
    <row r="1019" spans="1:7" x14ac:dyDescent="0.2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1"/>
        <v>3756</v>
      </c>
      <c r="G1019" s="20">
        <f t="shared" si="32"/>
        <v>0.09</v>
      </c>
    </row>
    <row r="1020" spans="1:7" x14ac:dyDescent="0.2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1"/>
        <v>3766</v>
      </c>
      <c r="G1020" s="20">
        <f t="shared" si="32"/>
        <v>8.8999999999999996E-2</v>
      </c>
    </row>
    <row r="1021" spans="1:7" x14ac:dyDescent="0.2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1"/>
        <v>2516</v>
      </c>
      <c r="G1021" s="20">
        <f t="shared" si="32"/>
        <v>0.39</v>
      </c>
    </row>
    <row r="1022" spans="1:7" x14ac:dyDescent="0.2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1"/>
        <v>1698</v>
      </c>
      <c r="G1022" s="20">
        <f t="shared" si="32"/>
        <v>0.58799999999999997</v>
      </c>
    </row>
    <row r="1023" spans="1:7" x14ac:dyDescent="0.2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1"/>
        <v>2160</v>
      </c>
      <c r="G1023" s="20">
        <f t="shared" si="32"/>
        <v>0.45800000000000002</v>
      </c>
    </row>
    <row r="1024" spans="1:7" x14ac:dyDescent="0.2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1"/>
        <v>778</v>
      </c>
      <c r="G1024" s="20">
        <f t="shared" si="32"/>
        <v>0.81200000000000006</v>
      </c>
    </row>
    <row r="1025" spans="1:7" x14ac:dyDescent="0.2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1"/>
        <v>3871</v>
      </c>
      <c r="G1025" s="20">
        <f t="shared" si="32"/>
        <v>6.3E-2</v>
      </c>
    </row>
    <row r="1026" spans="1:7" x14ac:dyDescent="0.2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1"/>
        <v>1205</v>
      </c>
      <c r="G1026" s="20">
        <f t="shared" si="32"/>
        <v>0.70799999999999996</v>
      </c>
    </row>
    <row r="1027" spans="1:7" x14ac:dyDescent="0.2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3">RANK(E1027,$E$2:$E$4135)</f>
        <v>3647</v>
      </c>
      <c r="G1027" s="20">
        <f t="shared" ref="G1027:G1090" si="34">PERCENTRANK($E$2:$E$4135,E1027,)</f>
        <v>0.11700000000000001</v>
      </c>
    </row>
    <row r="1028" spans="1:7" x14ac:dyDescent="0.2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3"/>
        <v>3751</v>
      </c>
      <c r="G1028" s="20">
        <f t="shared" si="34"/>
        <v>9.1999999999999998E-2</v>
      </c>
    </row>
    <row r="1029" spans="1:7" x14ac:dyDescent="0.2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3"/>
        <v>3014</v>
      </c>
      <c r="G1029" s="20">
        <f t="shared" si="34"/>
        <v>0.252</v>
      </c>
    </row>
    <row r="1030" spans="1:7" x14ac:dyDescent="0.2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3"/>
        <v>2375</v>
      </c>
      <c r="G1030" s="20">
        <f t="shared" si="34"/>
        <v>0.41799999999999998</v>
      </c>
    </row>
    <row r="1031" spans="1:7" x14ac:dyDescent="0.2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3"/>
        <v>2466</v>
      </c>
      <c r="G1031" s="20">
        <f t="shared" si="34"/>
        <v>0.39700000000000002</v>
      </c>
    </row>
    <row r="1032" spans="1:7" x14ac:dyDescent="0.2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3"/>
        <v>3873</v>
      </c>
      <c r="G1032" s="20">
        <f t="shared" si="34"/>
        <v>6.2E-2</v>
      </c>
    </row>
    <row r="1033" spans="1:7" x14ac:dyDescent="0.2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3"/>
        <v>260</v>
      </c>
      <c r="G1033" s="20">
        <f t="shared" si="34"/>
        <v>0.93100000000000005</v>
      </c>
    </row>
    <row r="1034" spans="1:7" x14ac:dyDescent="0.2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3"/>
        <v>3014</v>
      </c>
      <c r="G1034" s="20">
        <f t="shared" si="34"/>
        <v>0.252</v>
      </c>
    </row>
    <row r="1035" spans="1:7" x14ac:dyDescent="0.2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3"/>
        <v>3797</v>
      </c>
      <c r="G1035" s="20">
        <f t="shared" si="34"/>
        <v>8.1000000000000003E-2</v>
      </c>
    </row>
    <row r="1036" spans="1:7" x14ac:dyDescent="0.2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3"/>
        <v>2016</v>
      </c>
      <c r="G1036" s="20">
        <f t="shared" si="34"/>
        <v>0.50900000000000001</v>
      </c>
    </row>
    <row r="1037" spans="1:7" x14ac:dyDescent="0.2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3"/>
        <v>3670</v>
      </c>
      <c r="G1037" s="20">
        <f t="shared" si="34"/>
        <v>0.112</v>
      </c>
    </row>
    <row r="1038" spans="1:7" x14ac:dyDescent="0.2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3"/>
        <v>3738</v>
      </c>
      <c r="G1038" s="20">
        <f t="shared" si="34"/>
        <v>9.5000000000000001E-2</v>
      </c>
    </row>
    <row r="1039" spans="1:7" x14ac:dyDescent="0.2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3"/>
        <v>3555</v>
      </c>
      <c r="G1039" s="20">
        <f t="shared" si="34"/>
        <v>0.14000000000000001</v>
      </c>
    </row>
    <row r="1040" spans="1:7" x14ac:dyDescent="0.2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3"/>
        <v>1656</v>
      </c>
      <c r="G1040" s="20">
        <f t="shared" si="34"/>
        <v>0.59899999999999998</v>
      </c>
    </row>
    <row r="1041" spans="1:7" x14ac:dyDescent="0.2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3"/>
        <v>2012</v>
      </c>
      <c r="G1041" s="20">
        <f t="shared" si="34"/>
        <v>0.51300000000000001</v>
      </c>
    </row>
    <row r="1042" spans="1:7" x14ac:dyDescent="0.2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3"/>
        <v>3908</v>
      </c>
      <c r="G1042" s="20">
        <f t="shared" si="34"/>
        <v>5.3999999999999999E-2</v>
      </c>
    </row>
    <row r="1043" spans="1:7" x14ac:dyDescent="0.2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3"/>
        <v>3851</v>
      </c>
      <c r="G1043" s="20">
        <f t="shared" si="34"/>
        <v>6.8000000000000005E-2</v>
      </c>
    </row>
    <row r="1044" spans="1:7" x14ac:dyDescent="0.2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3"/>
        <v>3643</v>
      </c>
      <c r="G1044" s="20">
        <f t="shared" si="34"/>
        <v>0.11799999999999999</v>
      </c>
    </row>
    <row r="1045" spans="1:7" x14ac:dyDescent="0.2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3"/>
        <v>619</v>
      </c>
      <c r="G1045" s="20">
        <f t="shared" si="34"/>
        <v>0.84899999999999998</v>
      </c>
    </row>
    <row r="1046" spans="1:7" x14ac:dyDescent="0.2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3"/>
        <v>2326</v>
      </c>
      <c r="G1046" s="20">
        <f t="shared" si="34"/>
        <v>0.437</v>
      </c>
    </row>
    <row r="1047" spans="1:7" x14ac:dyDescent="0.2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3"/>
        <v>3667</v>
      </c>
      <c r="G1047" s="20">
        <f t="shared" si="34"/>
        <v>0.112</v>
      </c>
    </row>
    <row r="1048" spans="1:7" x14ac:dyDescent="0.2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3"/>
        <v>3836</v>
      </c>
      <c r="G1048" s="20">
        <f t="shared" si="34"/>
        <v>7.1999999999999995E-2</v>
      </c>
    </row>
    <row r="1049" spans="1:7" x14ac:dyDescent="0.2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3"/>
        <v>1608</v>
      </c>
      <c r="G1049" s="20">
        <f t="shared" si="34"/>
        <v>0.60799999999999998</v>
      </c>
    </row>
    <row r="1050" spans="1:7" x14ac:dyDescent="0.2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3"/>
        <v>1229</v>
      </c>
      <c r="G1050" s="20">
        <f t="shared" si="34"/>
        <v>0.70199999999999996</v>
      </c>
    </row>
    <row r="1051" spans="1:7" x14ac:dyDescent="0.2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3"/>
        <v>3803</v>
      </c>
      <c r="G1051" s="20">
        <f t="shared" si="34"/>
        <v>7.6999999999999999E-2</v>
      </c>
    </row>
    <row r="1052" spans="1:7" x14ac:dyDescent="0.2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3"/>
        <v>469</v>
      </c>
      <c r="G1052" s="20">
        <f t="shared" si="34"/>
        <v>0.88600000000000001</v>
      </c>
    </row>
    <row r="1053" spans="1:7" x14ac:dyDescent="0.2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3"/>
        <v>431</v>
      </c>
      <c r="G1053" s="20">
        <f t="shared" si="34"/>
        <v>0.88700000000000001</v>
      </c>
    </row>
    <row r="1054" spans="1:7" x14ac:dyDescent="0.2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3"/>
        <v>3739</v>
      </c>
      <c r="G1054" s="20">
        <f t="shared" si="34"/>
        <v>9.4E-2</v>
      </c>
    </row>
    <row r="1055" spans="1:7" x14ac:dyDescent="0.2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3"/>
        <v>2160</v>
      </c>
      <c r="G1055" s="20">
        <f t="shared" si="34"/>
        <v>0.45800000000000002</v>
      </c>
    </row>
    <row r="1056" spans="1:7" x14ac:dyDescent="0.2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3"/>
        <v>1962</v>
      </c>
      <c r="G1056" s="20">
        <f t="shared" si="34"/>
        <v>0.52500000000000002</v>
      </c>
    </row>
    <row r="1057" spans="1:7" x14ac:dyDescent="0.2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3"/>
        <v>1398</v>
      </c>
      <c r="G1057" s="20">
        <f t="shared" si="34"/>
        <v>0.64700000000000002</v>
      </c>
    </row>
    <row r="1058" spans="1:7" x14ac:dyDescent="0.2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3"/>
        <v>53</v>
      </c>
      <c r="G1058" s="20">
        <f t="shared" si="34"/>
        <v>0.98699999999999999</v>
      </c>
    </row>
    <row r="1059" spans="1:7" x14ac:dyDescent="0.2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3"/>
        <v>3803</v>
      </c>
      <c r="G1059" s="20">
        <f t="shared" si="34"/>
        <v>7.6999999999999999E-2</v>
      </c>
    </row>
    <row r="1060" spans="1:7" x14ac:dyDescent="0.2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3"/>
        <v>1548</v>
      </c>
      <c r="G1060" s="20">
        <f t="shared" si="34"/>
        <v>0.625</v>
      </c>
    </row>
    <row r="1061" spans="1:7" x14ac:dyDescent="0.2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3"/>
        <v>1477</v>
      </c>
      <c r="G1061" s="20">
        <f t="shared" si="34"/>
        <v>0.64100000000000001</v>
      </c>
    </row>
    <row r="1062" spans="1:7" x14ac:dyDescent="0.2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3"/>
        <v>1477</v>
      </c>
      <c r="G1062" s="20">
        <f t="shared" si="34"/>
        <v>0.64100000000000001</v>
      </c>
    </row>
    <row r="1063" spans="1:7" x14ac:dyDescent="0.2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3"/>
        <v>1270</v>
      </c>
      <c r="G1063" s="20">
        <f t="shared" si="34"/>
        <v>0.69099999999999995</v>
      </c>
    </row>
    <row r="1064" spans="1:7" x14ac:dyDescent="0.2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3"/>
        <v>3739</v>
      </c>
      <c r="G1064" s="20">
        <f t="shared" si="34"/>
        <v>9.4E-2</v>
      </c>
    </row>
    <row r="1065" spans="1:7" x14ac:dyDescent="0.2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3"/>
        <v>3776</v>
      </c>
      <c r="G1065" s="20">
        <f t="shared" si="34"/>
        <v>8.1000000000000003E-2</v>
      </c>
    </row>
    <row r="1066" spans="1:7" x14ac:dyDescent="0.2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3"/>
        <v>2406</v>
      </c>
      <c r="G1066" s="20">
        <f t="shared" si="34"/>
        <v>0.41799999999999998</v>
      </c>
    </row>
    <row r="1067" spans="1:7" x14ac:dyDescent="0.2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3"/>
        <v>3881</v>
      </c>
      <c r="G1067" s="20">
        <f t="shared" si="34"/>
        <v>5.7000000000000002E-2</v>
      </c>
    </row>
    <row r="1068" spans="1:7" x14ac:dyDescent="0.2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3"/>
        <v>3838</v>
      </c>
      <c r="G1068" s="20">
        <f t="shared" si="34"/>
        <v>6.9000000000000006E-2</v>
      </c>
    </row>
    <row r="1069" spans="1:7" x14ac:dyDescent="0.2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3"/>
        <v>3684</v>
      </c>
      <c r="G1069" s="20">
        <f t="shared" si="34"/>
        <v>0.108</v>
      </c>
    </row>
    <row r="1070" spans="1:7" x14ac:dyDescent="0.2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3"/>
        <v>1768</v>
      </c>
      <c r="G1070" s="20">
        <f t="shared" si="34"/>
        <v>0.57099999999999995</v>
      </c>
    </row>
    <row r="1071" spans="1:7" x14ac:dyDescent="0.2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3"/>
        <v>1634</v>
      </c>
      <c r="G1071" s="20">
        <f t="shared" si="34"/>
        <v>0.60399999999999998</v>
      </c>
    </row>
    <row r="1072" spans="1:7" x14ac:dyDescent="0.2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3"/>
        <v>659</v>
      </c>
      <c r="G1072" s="20">
        <f t="shared" si="34"/>
        <v>0.84</v>
      </c>
    </row>
    <row r="1073" spans="1:7" x14ac:dyDescent="0.2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3"/>
        <v>866</v>
      </c>
      <c r="G1073" s="20">
        <f t="shared" si="34"/>
        <v>0.78100000000000003</v>
      </c>
    </row>
    <row r="1074" spans="1:7" x14ac:dyDescent="0.2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3"/>
        <v>1281</v>
      </c>
      <c r="G1074" s="20">
        <f t="shared" si="34"/>
        <v>0.68300000000000005</v>
      </c>
    </row>
    <row r="1075" spans="1:7" x14ac:dyDescent="0.2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3"/>
        <v>3717</v>
      </c>
      <c r="G1075" s="20">
        <f t="shared" si="34"/>
        <v>9.6000000000000002E-2</v>
      </c>
    </row>
    <row r="1076" spans="1:7" x14ac:dyDescent="0.2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3"/>
        <v>866</v>
      </c>
      <c r="G1076" s="20">
        <f t="shared" si="34"/>
        <v>0.78100000000000003</v>
      </c>
    </row>
    <row r="1077" spans="1:7" x14ac:dyDescent="0.2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3"/>
        <v>3675</v>
      </c>
      <c r="G1077" s="20">
        <f t="shared" si="34"/>
        <v>0.11</v>
      </c>
    </row>
    <row r="1078" spans="1:7" x14ac:dyDescent="0.2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3"/>
        <v>59</v>
      </c>
      <c r="G1078" s="20">
        <f t="shared" si="34"/>
        <v>0.98299999999999998</v>
      </c>
    </row>
    <row r="1079" spans="1:7" x14ac:dyDescent="0.2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3"/>
        <v>3615</v>
      </c>
      <c r="G1079" s="20">
        <f t="shared" si="34"/>
        <v>0.122</v>
      </c>
    </row>
    <row r="1080" spans="1:7" x14ac:dyDescent="0.2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3"/>
        <v>3649</v>
      </c>
      <c r="G1080" s="20">
        <f t="shared" si="34"/>
        <v>0.115</v>
      </c>
    </row>
    <row r="1081" spans="1:7" x14ac:dyDescent="0.2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3"/>
        <v>285</v>
      </c>
      <c r="G1081" s="20">
        <f t="shared" si="34"/>
        <v>0.93100000000000005</v>
      </c>
    </row>
    <row r="1082" spans="1:7" x14ac:dyDescent="0.2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3"/>
        <v>866</v>
      </c>
      <c r="G1082" s="20">
        <f t="shared" si="34"/>
        <v>0.78100000000000003</v>
      </c>
    </row>
    <row r="1083" spans="1:7" x14ac:dyDescent="0.2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3"/>
        <v>3615</v>
      </c>
      <c r="G1083" s="20">
        <f t="shared" si="34"/>
        <v>0.122</v>
      </c>
    </row>
    <row r="1084" spans="1:7" x14ac:dyDescent="0.2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3"/>
        <v>3752</v>
      </c>
      <c r="G1084" s="20">
        <f t="shared" si="34"/>
        <v>9.0999999999999998E-2</v>
      </c>
    </row>
    <row r="1085" spans="1:7" x14ac:dyDescent="0.2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3"/>
        <v>318</v>
      </c>
      <c r="G1085" s="20">
        <f t="shared" si="34"/>
        <v>0.91600000000000004</v>
      </c>
    </row>
    <row r="1086" spans="1:7" x14ac:dyDescent="0.2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3"/>
        <v>431</v>
      </c>
      <c r="G1086" s="20">
        <f t="shared" si="34"/>
        <v>0.88700000000000001</v>
      </c>
    </row>
    <row r="1087" spans="1:7" x14ac:dyDescent="0.2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3"/>
        <v>1398</v>
      </c>
      <c r="G1087" s="20">
        <f t="shared" si="34"/>
        <v>0.64700000000000002</v>
      </c>
    </row>
    <row r="1088" spans="1:7" x14ac:dyDescent="0.2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3"/>
        <v>917</v>
      </c>
      <c r="G1088" s="20">
        <f t="shared" si="34"/>
        <v>0.77500000000000002</v>
      </c>
    </row>
    <row r="1089" spans="1:7" x14ac:dyDescent="0.2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3"/>
        <v>3675</v>
      </c>
      <c r="G1089" s="20">
        <f t="shared" si="34"/>
        <v>0.11</v>
      </c>
    </row>
    <row r="1090" spans="1:7" x14ac:dyDescent="0.2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3"/>
        <v>1883</v>
      </c>
      <c r="G1090" s="20">
        <f t="shared" si="34"/>
        <v>0.54400000000000004</v>
      </c>
    </row>
    <row r="1091" spans="1:7" x14ac:dyDescent="0.2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5">RANK(E1091,$E$2:$E$4135)</f>
        <v>2016</v>
      </c>
      <c r="G1091" s="20">
        <f t="shared" ref="G1091:G1154" si="36">PERCENTRANK($E$2:$E$4135,E1091,)</f>
        <v>0.50900000000000001</v>
      </c>
    </row>
    <row r="1092" spans="1:7" x14ac:dyDescent="0.2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5"/>
        <v>3803</v>
      </c>
      <c r="G1092" s="20">
        <f t="shared" si="36"/>
        <v>7.6999999999999999E-2</v>
      </c>
    </row>
    <row r="1093" spans="1:7" x14ac:dyDescent="0.2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5"/>
        <v>1989</v>
      </c>
      <c r="G1093" s="20">
        <f t="shared" si="36"/>
        <v>0.51300000000000001</v>
      </c>
    </row>
    <row r="1094" spans="1:7" x14ac:dyDescent="0.2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5"/>
        <v>2524</v>
      </c>
      <c r="G1094" s="20">
        <f t="shared" si="36"/>
        <v>0.38500000000000001</v>
      </c>
    </row>
    <row r="1095" spans="1:7" x14ac:dyDescent="0.2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5"/>
        <v>3822</v>
      </c>
      <c r="G1095" s="20">
        <f t="shared" si="36"/>
        <v>7.2999999999999995E-2</v>
      </c>
    </row>
    <row r="1096" spans="1:7" x14ac:dyDescent="0.2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5"/>
        <v>2375</v>
      </c>
      <c r="G1096" s="20">
        <f t="shared" si="36"/>
        <v>0.41799999999999998</v>
      </c>
    </row>
    <row r="1097" spans="1:7" x14ac:dyDescent="0.2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5"/>
        <v>681</v>
      </c>
      <c r="G1097" s="20">
        <f t="shared" si="36"/>
        <v>0.82599999999999996</v>
      </c>
    </row>
    <row r="1098" spans="1:7" x14ac:dyDescent="0.2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5"/>
        <v>286</v>
      </c>
      <c r="G1098" s="20">
        <f t="shared" si="36"/>
        <v>0.93100000000000005</v>
      </c>
    </row>
    <row r="1099" spans="1:7" x14ac:dyDescent="0.2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5"/>
        <v>3910</v>
      </c>
      <c r="G1099" s="20">
        <f t="shared" si="36"/>
        <v>4.1000000000000002E-2</v>
      </c>
    </row>
    <row r="1100" spans="1:7" x14ac:dyDescent="0.2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5"/>
        <v>3822</v>
      </c>
      <c r="G1100" s="20">
        <f t="shared" si="36"/>
        <v>7.2999999999999995E-2</v>
      </c>
    </row>
    <row r="1101" spans="1:7" x14ac:dyDescent="0.2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5"/>
        <v>1966</v>
      </c>
      <c r="G1101" s="20">
        <f t="shared" si="36"/>
        <v>0.52100000000000002</v>
      </c>
    </row>
    <row r="1102" spans="1:7" x14ac:dyDescent="0.2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5"/>
        <v>3838</v>
      </c>
      <c r="G1102" s="20">
        <f t="shared" si="36"/>
        <v>6.9000000000000006E-2</v>
      </c>
    </row>
    <row r="1103" spans="1:7" x14ac:dyDescent="0.2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5"/>
        <v>3717</v>
      </c>
      <c r="G1103" s="20">
        <f t="shared" si="36"/>
        <v>9.6000000000000002E-2</v>
      </c>
    </row>
    <row r="1104" spans="1:7" x14ac:dyDescent="0.2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5"/>
        <v>956</v>
      </c>
      <c r="G1104" s="20">
        <f t="shared" si="36"/>
        <v>0.75600000000000001</v>
      </c>
    </row>
    <row r="1105" spans="1:7" x14ac:dyDescent="0.2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5"/>
        <v>2160</v>
      </c>
      <c r="G1105" s="20">
        <f t="shared" si="36"/>
        <v>0.45800000000000002</v>
      </c>
    </row>
    <row r="1106" spans="1:7" x14ac:dyDescent="0.2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5"/>
        <v>3278</v>
      </c>
      <c r="G1106" s="20">
        <f t="shared" si="36"/>
        <v>0.19600000000000001</v>
      </c>
    </row>
    <row r="1107" spans="1:7" x14ac:dyDescent="0.2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5"/>
        <v>3910</v>
      </c>
      <c r="G1107" s="20">
        <f t="shared" si="36"/>
        <v>4.1000000000000002E-2</v>
      </c>
    </row>
    <row r="1108" spans="1:7" x14ac:dyDescent="0.2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5"/>
        <v>2524</v>
      </c>
      <c r="G1108" s="20">
        <f t="shared" si="36"/>
        <v>0.38500000000000001</v>
      </c>
    </row>
    <row r="1109" spans="1:7" x14ac:dyDescent="0.2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5"/>
        <v>3910</v>
      </c>
      <c r="G1109" s="20">
        <f t="shared" si="36"/>
        <v>4.1000000000000002E-2</v>
      </c>
    </row>
    <row r="1110" spans="1:7" x14ac:dyDescent="0.2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5"/>
        <v>3910</v>
      </c>
      <c r="G1110" s="20">
        <f t="shared" si="36"/>
        <v>4.1000000000000002E-2</v>
      </c>
    </row>
    <row r="1111" spans="1:7" x14ac:dyDescent="0.2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5"/>
        <v>2160</v>
      </c>
      <c r="G1111" s="20">
        <f t="shared" si="36"/>
        <v>0.45800000000000002</v>
      </c>
    </row>
    <row r="1112" spans="1:7" x14ac:dyDescent="0.2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5"/>
        <v>1966</v>
      </c>
      <c r="G1112" s="20">
        <f t="shared" si="36"/>
        <v>0.52100000000000002</v>
      </c>
    </row>
    <row r="1113" spans="1:7" x14ac:dyDescent="0.2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5"/>
        <v>1555</v>
      </c>
      <c r="G1113" s="20">
        <f t="shared" si="36"/>
        <v>0.61699999999999999</v>
      </c>
    </row>
    <row r="1114" spans="1:7" x14ac:dyDescent="0.2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5"/>
        <v>607</v>
      </c>
      <c r="G1114" s="20">
        <f t="shared" si="36"/>
        <v>0.85199999999999998</v>
      </c>
    </row>
    <row r="1115" spans="1:7" x14ac:dyDescent="0.2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5"/>
        <v>3910</v>
      </c>
      <c r="G1115" s="20">
        <f t="shared" si="36"/>
        <v>4.1000000000000002E-2</v>
      </c>
    </row>
    <row r="1116" spans="1:7" x14ac:dyDescent="0.2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5"/>
        <v>2375</v>
      </c>
      <c r="G1116" s="20">
        <f t="shared" si="36"/>
        <v>0.41799999999999998</v>
      </c>
    </row>
    <row r="1117" spans="1:7" x14ac:dyDescent="0.2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5"/>
        <v>3717</v>
      </c>
      <c r="G1117" s="20">
        <f t="shared" si="36"/>
        <v>9.6000000000000002E-2</v>
      </c>
    </row>
    <row r="1118" spans="1:7" x14ac:dyDescent="0.2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5"/>
        <v>790</v>
      </c>
      <c r="G1118" s="20">
        <f t="shared" si="36"/>
        <v>0.79900000000000004</v>
      </c>
    </row>
    <row r="1119" spans="1:7" x14ac:dyDescent="0.2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5"/>
        <v>1263</v>
      </c>
      <c r="G1119" s="20">
        <f t="shared" si="36"/>
        <v>0.69299999999999995</v>
      </c>
    </row>
    <row r="1120" spans="1:7" x14ac:dyDescent="0.2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5"/>
        <v>371</v>
      </c>
      <c r="G1120" s="20">
        <f t="shared" si="36"/>
        <v>0.90400000000000003</v>
      </c>
    </row>
    <row r="1121" spans="1:7" x14ac:dyDescent="0.2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5"/>
        <v>1253</v>
      </c>
      <c r="G1121" s="20">
        <f t="shared" si="36"/>
        <v>0.69499999999999995</v>
      </c>
    </row>
    <row r="1122" spans="1:7" x14ac:dyDescent="0.2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5"/>
        <v>3717</v>
      </c>
      <c r="G1122" s="20">
        <f t="shared" si="36"/>
        <v>9.6000000000000002E-2</v>
      </c>
    </row>
    <row r="1123" spans="1:7" x14ac:dyDescent="0.2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5"/>
        <v>3671</v>
      </c>
      <c r="G1123" s="20">
        <f t="shared" si="36"/>
        <v>0.111</v>
      </c>
    </row>
    <row r="1124" spans="1:7" x14ac:dyDescent="0.2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5"/>
        <v>3859</v>
      </c>
      <c r="G1124" s="20">
        <f t="shared" si="36"/>
        <v>6.3E-2</v>
      </c>
    </row>
    <row r="1125" spans="1:7" x14ac:dyDescent="0.2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5"/>
        <v>681</v>
      </c>
      <c r="G1125" s="20">
        <f t="shared" si="36"/>
        <v>0.82599999999999996</v>
      </c>
    </row>
    <row r="1126" spans="1:7" x14ac:dyDescent="0.2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5"/>
        <v>3593</v>
      </c>
      <c r="G1126" s="20">
        <f t="shared" si="36"/>
        <v>0.129</v>
      </c>
    </row>
    <row r="1127" spans="1:7" x14ac:dyDescent="0.2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5"/>
        <v>3910</v>
      </c>
      <c r="G1127" s="20">
        <f t="shared" si="36"/>
        <v>4.1000000000000002E-2</v>
      </c>
    </row>
    <row r="1128" spans="1:7" x14ac:dyDescent="0.2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5"/>
        <v>3822</v>
      </c>
      <c r="G1128" s="20">
        <f t="shared" si="36"/>
        <v>7.2999999999999995E-2</v>
      </c>
    </row>
    <row r="1129" spans="1:7" x14ac:dyDescent="0.2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5"/>
        <v>3631</v>
      </c>
      <c r="G1129" s="20">
        <f t="shared" si="36"/>
        <v>0.121</v>
      </c>
    </row>
    <row r="1130" spans="1:7" x14ac:dyDescent="0.2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5"/>
        <v>1210</v>
      </c>
      <c r="G1130" s="20">
        <f t="shared" si="36"/>
        <v>0.70699999999999996</v>
      </c>
    </row>
    <row r="1131" spans="1:7" x14ac:dyDescent="0.2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5"/>
        <v>3752</v>
      </c>
      <c r="G1131" s="20">
        <f t="shared" si="36"/>
        <v>9.0999999999999998E-2</v>
      </c>
    </row>
    <row r="1132" spans="1:7" x14ac:dyDescent="0.2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5"/>
        <v>1096</v>
      </c>
      <c r="G1132" s="20">
        <f t="shared" si="36"/>
        <v>0.73399999999999999</v>
      </c>
    </row>
    <row r="1133" spans="1:7" x14ac:dyDescent="0.2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5"/>
        <v>3768</v>
      </c>
      <c r="G1133" s="20">
        <f t="shared" si="36"/>
        <v>8.7999999999999995E-2</v>
      </c>
    </row>
    <row r="1134" spans="1:7" x14ac:dyDescent="0.2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5"/>
        <v>3838</v>
      </c>
      <c r="G1134" s="20">
        <f t="shared" si="36"/>
        <v>6.9000000000000006E-2</v>
      </c>
    </row>
    <row r="1135" spans="1:7" x14ac:dyDescent="0.2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5"/>
        <v>3770</v>
      </c>
      <c r="G1135" s="20">
        <f t="shared" si="36"/>
        <v>8.6999999999999994E-2</v>
      </c>
    </row>
    <row r="1136" spans="1:7" x14ac:dyDescent="0.2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5"/>
        <v>2282</v>
      </c>
      <c r="G1136" s="20">
        <f t="shared" si="36"/>
        <v>0.44</v>
      </c>
    </row>
    <row r="1137" spans="1:7" x14ac:dyDescent="0.2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5"/>
        <v>3556</v>
      </c>
      <c r="G1137" s="20">
        <f t="shared" si="36"/>
        <v>0.13900000000000001</v>
      </c>
    </row>
    <row r="1138" spans="1:7" x14ac:dyDescent="0.2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5"/>
        <v>1398</v>
      </c>
      <c r="G1138" s="20">
        <f t="shared" si="36"/>
        <v>0.64700000000000002</v>
      </c>
    </row>
    <row r="1139" spans="1:7" x14ac:dyDescent="0.2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5"/>
        <v>3547</v>
      </c>
      <c r="G1139" s="20">
        <f t="shared" si="36"/>
        <v>0.14199999999999999</v>
      </c>
    </row>
    <row r="1140" spans="1:7" x14ac:dyDescent="0.2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5"/>
        <v>3739</v>
      </c>
      <c r="G1140" s="20">
        <f t="shared" si="36"/>
        <v>9.4E-2</v>
      </c>
    </row>
    <row r="1141" spans="1:7" x14ac:dyDescent="0.2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5"/>
        <v>1623</v>
      </c>
      <c r="G1141" s="20">
        <f t="shared" si="36"/>
        <v>0.60499999999999998</v>
      </c>
    </row>
    <row r="1142" spans="1:7" x14ac:dyDescent="0.2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5"/>
        <v>76</v>
      </c>
      <c r="G1142" s="20">
        <f t="shared" si="36"/>
        <v>0.97899999999999998</v>
      </c>
    </row>
    <row r="1143" spans="1:7" x14ac:dyDescent="0.2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5"/>
        <v>3609</v>
      </c>
      <c r="G1143" s="20">
        <f t="shared" si="36"/>
        <v>0.127</v>
      </c>
    </row>
    <row r="1144" spans="1:7" x14ac:dyDescent="0.2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5"/>
        <v>917</v>
      </c>
      <c r="G1144" s="20">
        <f t="shared" si="36"/>
        <v>0.77500000000000002</v>
      </c>
    </row>
    <row r="1145" spans="1:7" x14ac:dyDescent="0.2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5"/>
        <v>3770</v>
      </c>
      <c r="G1145" s="20">
        <f t="shared" si="36"/>
        <v>8.6999999999999994E-2</v>
      </c>
    </row>
    <row r="1146" spans="1:7" x14ac:dyDescent="0.2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5"/>
        <v>2282</v>
      </c>
      <c r="G1146" s="20">
        <f t="shared" si="36"/>
        <v>0.44</v>
      </c>
    </row>
    <row r="1147" spans="1:7" x14ac:dyDescent="0.2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5"/>
        <v>573</v>
      </c>
      <c r="G1147" s="20">
        <f t="shared" si="36"/>
        <v>0.85399999999999998</v>
      </c>
    </row>
    <row r="1148" spans="1:7" x14ac:dyDescent="0.2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5"/>
        <v>3637</v>
      </c>
      <c r="G1148" s="20">
        <f t="shared" si="36"/>
        <v>0.11899999999999999</v>
      </c>
    </row>
    <row r="1149" spans="1:7" x14ac:dyDescent="0.2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5"/>
        <v>722</v>
      </c>
      <c r="G1149" s="20">
        <f t="shared" si="36"/>
        <v>0.82499999999999996</v>
      </c>
    </row>
    <row r="1150" spans="1:7" x14ac:dyDescent="0.2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5"/>
        <v>2160</v>
      </c>
      <c r="G1150" s="20">
        <f t="shared" si="36"/>
        <v>0.45800000000000002</v>
      </c>
    </row>
    <row r="1151" spans="1:7" x14ac:dyDescent="0.2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5"/>
        <v>3910</v>
      </c>
      <c r="G1151" s="20">
        <f t="shared" si="36"/>
        <v>4.1000000000000002E-2</v>
      </c>
    </row>
    <row r="1152" spans="1:7" x14ac:dyDescent="0.2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5"/>
        <v>625</v>
      </c>
      <c r="G1152" s="20">
        <f t="shared" si="36"/>
        <v>0.84299999999999997</v>
      </c>
    </row>
    <row r="1153" spans="1:7" x14ac:dyDescent="0.2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5"/>
        <v>2457</v>
      </c>
      <c r="G1153" s="20">
        <f t="shared" si="36"/>
        <v>0.40400000000000003</v>
      </c>
    </row>
    <row r="1154" spans="1:7" x14ac:dyDescent="0.2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5"/>
        <v>3663</v>
      </c>
      <c r="G1154" s="20">
        <f t="shared" si="36"/>
        <v>0.113</v>
      </c>
    </row>
    <row r="1155" spans="1:7" x14ac:dyDescent="0.2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7">RANK(E1155,$E$2:$E$4135)</f>
        <v>3739</v>
      </c>
      <c r="G1155" s="20">
        <f t="shared" ref="G1155:G1218" si="38">PERCENTRANK($E$2:$E$4135,E1155,)</f>
        <v>9.4E-2</v>
      </c>
    </row>
    <row r="1156" spans="1:7" x14ac:dyDescent="0.2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7"/>
        <v>3822</v>
      </c>
      <c r="G1156" s="20">
        <f t="shared" si="38"/>
        <v>7.2999999999999995E-2</v>
      </c>
    </row>
    <row r="1157" spans="1:7" x14ac:dyDescent="0.2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7"/>
        <v>3910</v>
      </c>
      <c r="G1157" s="20">
        <f t="shared" si="38"/>
        <v>4.1000000000000002E-2</v>
      </c>
    </row>
    <row r="1158" spans="1:7" x14ac:dyDescent="0.2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7"/>
        <v>2512</v>
      </c>
      <c r="G1158" s="20">
        <f t="shared" si="38"/>
        <v>0.39200000000000002</v>
      </c>
    </row>
    <row r="1159" spans="1:7" x14ac:dyDescent="0.2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7"/>
        <v>2160</v>
      </c>
      <c r="G1159" s="20">
        <f t="shared" si="38"/>
        <v>0.45800000000000002</v>
      </c>
    </row>
    <row r="1160" spans="1:7" x14ac:dyDescent="0.2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7"/>
        <v>1281</v>
      </c>
      <c r="G1160" s="20">
        <f t="shared" si="38"/>
        <v>0.68300000000000005</v>
      </c>
    </row>
    <row r="1161" spans="1:7" x14ac:dyDescent="0.2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7"/>
        <v>2039</v>
      </c>
      <c r="G1161" s="20">
        <f t="shared" si="38"/>
        <v>0.5</v>
      </c>
    </row>
    <row r="1162" spans="1:7" x14ac:dyDescent="0.2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7"/>
        <v>1706</v>
      </c>
      <c r="G1162" s="20">
        <f t="shared" si="38"/>
        <v>0.57299999999999995</v>
      </c>
    </row>
    <row r="1163" spans="1:7" x14ac:dyDescent="0.2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7"/>
        <v>3910</v>
      </c>
      <c r="G1163" s="20">
        <f t="shared" si="38"/>
        <v>4.1000000000000002E-2</v>
      </c>
    </row>
    <row r="1164" spans="1:7" x14ac:dyDescent="0.2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7"/>
        <v>1966</v>
      </c>
      <c r="G1164" s="20">
        <f t="shared" si="38"/>
        <v>0.52100000000000002</v>
      </c>
    </row>
    <row r="1165" spans="1:7" x14ac:dyDescent="0.2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7"/>
        <v>1359</v>
      </c>
      <c r="G1165" s="20">
        <f t="shared" si="38"/>
        <v>0.66800000000000004</v>
      </c>
    </row>
    <row r="1166" spans="1:7" x14ac:dyDescent="0.2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7"/>
        <v>3910</v>
      </c>
      <c r="G1166" s="20">
        <f t="shared" si="38"/>
        <v>4.1000000000000002E-2</v>
      </c>
    </row>
    <row r="1167" spans="1:7" x14ac:dyDescent="0.2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7"/>
        <v>3690</v>
      </c>
      <c r="G1167" s="20">
        <f t="shared" si="38"/>
        <v>0.106</v>
      </c>
    </row>
    <row r="1168" spans="1:7" x14ac:dyDescent="0.2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7"/>
        <v>1706</v>
      </c>
      <c r="G1168" s="20">
        <f t="shared" si="38"/>
        <v>0.57299999999999995</v>
      </c>
    </row>
    <row r="1169" spans="1:7" x14ac:dyDescent="0.2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7"/>
        <v>1555</v>
      </c>
      <c r="G1169" s="20">
        <f t="shared" si="38"/>
        <v>0.61699999999999999</v>
      </c>
    </row>
    <row r="1170" spans="1:7" x14ac:dyDescent="0.2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7"/>
        <v>3602</v>
      </c>
      <c r="G1170" s="20">
        <f t="shared" si="38"/>
        <v>0.127</v>
      </c>
    </row>
    <row r="1171" spans="1:7" x14ac:dyDescent="0.2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7"/>
        <v>1966</v>
      </c>
      <c r="G1171" s="20">
        <f t="shared" si="38"/>
        <v>0.52100000000000002</v>
      </c>
    </row>
    <row r="1172" spans="1:7" x14ac:dyDescent="0.2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7"/>
        <v>1804</v>
      </c>
      <c r="G1172" s="20">
        <f t="shared" si="38"/>
        <v>0.56299999999999994</v>
      </c>
    </row>
    <row r="1173" spans="1:7" x14ac:dyDescent="0.2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7"/>
        <v>3902</v>
      </c>
      <c r="G1173" s="20">
        <f t="shared" si="38"/>
        <v>5.5E-2</v>
      </c>
    </row>
    <row r="1174" spans="1:7" x14ac:dyDescent="0.2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7"/>
        <v>3803</v>
      </c>
      <c r="G1174" s="20">
        <f t="shared" si="38"/>
        <v>7.6999999999999999E-2</v>
      </c>
    </row>
    <row r="1175" spans="1:7" x14ac:dyDescent="0.2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7"/>
        <v>1232</v>
      </c>
      <c r="G1175" s="20">
        <f t="shared" si="38"/>
        <v>0.69699999999999995</v>
      </c>
    </row>
    <row r="1176" spans="1:7" x14ac:dyDescent="0.2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7"/>
        <v>3567</v>
      </c>
      <c r="G1176" s="20">
        <f t="shared" si="38"/>
        <v>0.13700000000000001</v>
      </c>
    </row>
    <row r="1177" spans="1:7" x14ac:dyDescent="0.2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7"/>
        <v>3774</v>
      </c>
      <c r="G1177" s="20">
        <f t="shared" si="38"/>
        <v>8.6999999999999994E-2</v>
      </c>
    </row>
    <row r="1178" spans="1:7" x14ac:dyDescent="0.2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7"/>
        <v>2497</v>
      </c>
      <c r="G1178" s="20">
        <f t="shared" si="38"/>
        <v>0.39600000000000002</v>
      </c>
    </row>
    <row r="1179" spans="1:7" x14ac:dyDescent="0.2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7"/>
        <v>1155</v>
      </c>
      <c r="G1179" s="20">
        <f t="shared" si="38"/>
        <v>0.70799999999999996</v>
      </c>
    </row>
    <row r="1180" spans="1:7" x14ac:dyDescent="0.2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7"/>
        <v>1877</v>
      </c>
      <c r="G1180" s="20">
        <f t="shared" si="38"/>
        <v>0.54500000000000004</v>
      </c>
    </row>
    <row r="1181" spans="1:7" x14ac:dyDescent="0.2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7"/>
        <v>3711</v>
      </c>
      <c r="G1181" s="20">
        <f t="shared" si="38"/>
        <v>0.10100000000000001</v>
      </c>
    </row>
    <row r="1182" spans="1:7" x14ac:dyDescent="0.2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7"/>
        <v>2330</v>
      </c>
      <c r="G1182" s="20">
        <f t="shared" si="38"/>
        <v>0.42899999999999999</v>
      </c>
    </row>
    <row r="1183" spans="1:7" x14ac:dyDescent="0.2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7"/>
        <v>503</v>
      </c>
      <c r="G1183" s="20">
        <f t="shared" si="38"/>
        <v>0.872</v>
      </c>
    </row>
    <row r="1184" spans="1:7" x14ac:dyDescent="0.2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7"/>
        <v>1398</v>
      </c>
      <c r="G1184" s="20">
        <f t="shared" si="38"/>
        <v>0.64700000000000002</v>
      </c>
    </row>
    <row r="1185" spans="1:7" x14ac:dyDescent="0.2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7"/>
        <v>3910</v>
      </c>
      <c r="G1185" s="20">
        <f t="shared" si="38"/>
        <v>4.1000000000000002E-2</v>
      </c>
    </row>
    <row r="1186" spans="1:7" x14ac:dyDescent="0.2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7"/>
        <v>3752</v>
      </c>
      <c r="G1186" s="20">
        <f t="shared" si="38"/>
        <v>9.0999999999999998E-2</v>
      </c>
    </row>
    <row r="1187" spans="1:7" x14ac:dyDescent="0.2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7"/>
        <v>1706</v>
      </c>
      <c r="G1187" s="20">
        <f t="shared" si="38"/>
        <v>0.57299999999999995</v>
      </c>
    </row>
    <row r="1188" spans="1:7" x14ac:dyDescent="0.2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7"/>
        <v>3910</v>
      </c>
      <c r="G1188" s="20">
        <f t="shared" si="38"/>
        <v>4.1000000000000002E-2</v>
      </c>
    </row>
    <row r="1189" spans="1:7" x14ac:dyDescent="0.2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7"/>
        <v>3910</v>
      </c>
      <c r="G1189" s="20">
        <f t="shared" si="38"/>
        <v>4.1000000000000002E-2</v>
      </c>
    </row>
    <row r="1190" spans="1:7" x14ac:dyDescent="0.2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7"/>
        <v>956</v>
      </c>
      <c r="G1190" s="20">
        <f t="shared" si="38"/>
        <v>0.75600000000000001</v>
      </c>
    </row>
    <row r="1191" spans="1:7" x14ac:dyDescent="0.2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7"/>
        <v>287</v>
      </c>
      <c r="G1191" s="20">
        <f t="shared" si="38"/>
        <v>0.93</v>
      </c>
    </row>
    <row r="1192" spans="1:7" x14ac:dyDescent="0.2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7"/>
        <v>91</v>
      </c>
      <c r="G1192" s="20">
        <f t="shared" si="38"/>
        <v>0.97699999999999998</v>
      </c>
    </row>
    <row r="1193" spans="1:7" x14ac:dyDescent="0.2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7"/>
        <v>1338</v>
      </c>
      <c r="G1193" s="20">
        <f t="shared" si="38"/>
        <v>0.67600000000000005</v>
      </c>
    </row>
    <row r="1194" spans="1:7" x14ac:dyDescent="0.2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7"/>
        <v>3649</v>
      </c>
      <c r="G1194" s="20">
        <f t="shared" si="38"/>
        <v>0.115</v>
      </c>
    </row>
    <row r="1195" spans="1:7" x14ac:dyDescent="0.2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7"/>
        <v>318</v>
      </c>
      <c r="G1195" s="20">
        <f t="shared" si="38"/>
        <v>0.91600000000000004</v>
      </c>
    </row>
    <row r="1196" spans="1:7" x14ac:dyDescent="0.2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7"/>
        <v>1329</v>
      </c>
      <c r="G1196" s="20">
        <f t="shared" si="38"/>
        <v>0.67600000000000005</v>
      </c>
    </row>
    <row r="1197" spans="1:7" x14ac:dyDescent="0.2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7"/>
        <v>3910</v>
      </c>
      <c r="G1197" s="20">
        <f t="shared" si="38"/>
        <v>4.1000000000000002E-2</v>
      </c>
    </row>
    <row r="1198" spans="1:7" x14ac:dyDescent="0.2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7"/>
        <v>1838</v>
      </c>
      <c r="G1198" s="20">
        <f t="shared" si="38"/>
        <v>0.55400000000000005</v>
      </c>
    </row>
    <row r="1199" spans="1:7" x14ac:dyDescent="0.2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7"/>
        <v>1459</v>
      </c>
      <c r="G1199" s="20">
        <f t="shared" si="38"/>
        <v>0.64600000000000002</v>
      </c>
    </row>
    <row r="1200" spans="1:7" x14ac:dyDescent="0.2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7"/>
        <v>3910</v>
      </c>
      <c r="G1200" s="20">
        <f t="shared" si="38"/>
        <v>4.1000000000000002E-2</v>
      </c>
    </row>
    <row r="1201" spans="1:7" x14ac:dyDescent="0.2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7"/>
        <v>573</v>
      </c>
      <c r="G1201" s="20">
        <f t="shared" si="38"/>
        <v>0.85399999999999998</v>
      </c>
    </row>
    <row r="1202" spans="1:7" x14ac:dyDescent="0.2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7"/>
        <v>866</v>
      </c>
      <c r="G1202" s="20">
        <f t="shared" si="38"/>
        <v>0.78100000000000003</v>
      </c>
    </row>
    <row r="1203" spans="1:7" x14ac:dyDescent="0.2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7"/>
        <v>3910</v>
      </c>
      <c r="G1203" s="20">
        <f t="shared" si="38"/>
        <v>4.1000000000000002E-2</v>
      </c>
    </row>
    <row r="1204" spans="1:7" x14ac:dyDescent="0.2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7"/>
        <v>573</v>
      </c>
      <c r="G1204" s="20">
        <f t="shared" si="38"/>
        <v>0.85399999999999998</v>
      </c>
    </row>
    <row r="1205" spans="1:7" x14ac:dyDescent="0.2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7"/>
        <v>1224</v>
      </c>
      <c r="G1205" s="20">
        <f t="shared" si="38"/>
        <v>0.70299999999999996</v>
      </c>
    </row>
    <row r="1206" spans="1:7" x14ac:dyDescent="0.2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7"/>
        <v>3822</v>
      </c>
      <c r="G1206" s="20">
        <f t="shared" si="38"/>
        <v>7.2999999999999995E-2</v>
      </c>
    </row>
    <row r="1207" spans="1:7" x14ac:dyDescent="0.2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7"/>
        <v>3910</v>
      </c>
      <c r="G1207" s="20">
        <f t="shared" si="38"/>
        <v>4.1000000000000002E-2</v>
      </c>
    </row>
    <row r="1208" spans="1:7" x14ac:dyDescent="0.2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7"/>
        <v>3910</v>
      </c>
      <c r="G1208" s="20">
        <f t="shared" si="38"/>
        <v>4.1000000000000002E-2</v>
      </c>
    </row>
    <row r="1209" spans="1:7" x14ac:dyDescent="0.2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7"/>
        <v>653</v>
      </c>
      <c r="G1209" s="20">
        <f t="shared" si="38"/>
        <v>0.84199999999999997</v>
      </c>
    </row>
    <row r="1210" spans="1:7" x14ac:dyDescent="0.2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7"/>
        <v>5</v>
      </c>
      <c r="G1210" s="20">
        <f t="shared" si="38"/>
        <v>0.999</v>
      </c>
    </row>
    <row r="1211" spans="1:7" x14ac:dyDescent="0.2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7"/>
        <v>2407</v>
      </c>
      <c r="G1211" s="20">
        <f t="shared" si="38"/>
        <v>0.41599999999999998</v>
      </c>
    </row>
    <row r="1212" spans="1:7" x14ac:dyDescent="0.2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7"/>
        <v>3859</v>
      </c>
      <c r="G1212" s="20">
        <f t="shared" si="38"/>
        <v>6.3E-2</v>
      </c>
    </row>
    <row r="1213" spans="1:7" x14ac:dyDescent="0.2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7"/>
        <v>3776</v>
      </c>
      <c r="G1213" s="20">
        <f t="shared" si="38"/>
        <v>8.1000000000000003E-2</v>
      </c>
    </row>
    <row r="1214" spans="1:7" x14ac:dyDescent="0.2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7"/>
        <v>1340</v>
      </c>
      <c r="G1214" s="20">
        <f t="shared" si="38"/>
        <v>0.67100000000000004</v>
      </c>
    </row>
    <row r="1215" spans="1:7" x14ac:dyDescent="0.2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7"/>
        <v>779</v>
      </c>
      <c r="G1215" s="20">
        <f t="shared" si="38"/>
        <v>0.81100000000000005</v>
      </c>
    </row>
    <row r="1216" spans="1:7" x14ac:dyDescent="0.2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7"/>
        <v>866</v>
      </c>
      <c r="G1216" s="20">
        <f t="shared" si="38"/>
        <v>0.78100000000000003</v>
      </c>
    </row>
    <row r="1217" spans="1:7" x14ac:dyDescent="0.2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7"/>
        <v>681</v>
      </c>
      <c r="G1217" s="20">
        <f t="shared" si="38"/>
        <v>0.82599999999999996</v>
      </c>
    </row>
    <row r="1218" spans="1:7" x14ac:dyDescent="0.2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7"/>
        <v>1636</v>
      </c>
      <c r="G1218" s="20">
        <f t="shared" si="38"/>
        <v>0.60399999999999998</v>
      </c>
    </row>
    <row r="1219" spans="1:7" x14ac:dyDescent="0.2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9">RANK(E1219,$E$2:$E$4135)</f>
        <v>2069</v>
      </c>
      <c r="G1219" s="20">
        <f t="shared" ref="G1219:G1282" si="40">PERCENTRANK($E$2:$E$4135,E1219,)</f>
        <v>0.49399999999999999</v>
      </c>
    </row>
    <row r="1220" spans="1:7" x14ac:dyDescent="0.2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9"/>
        <v>3910</v>
      </c>
      <c r="G1220" s="20">
        <f t="shared" si="40"/>
        <v>4.1000000000000002E-2</v>
      </c>
    </row>
    <row r="1221" spans="1:7" x14ac:dyDescent="0.2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9"/>
        <v>3770</v>
      </c>
      <c r="G1221" s="20">
        <f t="shared" si="40"/>
        <v>8.6999999999999994E-2</v>
      </c>
    </row>
    <row r="1222" spans="1:7" x14ac:dyDescent="0.2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9"/>
        <v>473</v>
      </c>
      <c r="G1222" s="20">
        <f t="shared" si="40"/>
        <v>0.88100000000000001</v>
      </c>
    </row>
    <row r="1223" spans="1:7" x14ac:dyDescent="0.2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9"/>
        <v>260</v>
      </c>
      <c r="G1223" s="20">
        <f t="shared" si="40"/>
        <v>0.93100000000000005</v>
      </c>
    </row>
    <row r="1224" spans="1:7" x14ac:dyDescent="0.2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9"/>
        <v>1095</v>
      </c>
      <c r="G1224" s="20">
        <f t="shared" si="40"/>
        <v>0.73499999999999999</v>
      </c>
    </row>
    <row r="1225" spans="1:7" x14ac:dyDescent="0.2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9"/>
        <v>2499</v>
      </c>
      <c r="G1225" s="20">
        <f t="shared" si="40"/>
        <v>0.39200000000000002</v>
      </c>
    </row>
    <row r="1226" spans="1:7" x14ac:dyDescent="0.2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9"/>
        <v>3717</v>
      </c>
      <c r="G1226" s="20">
        <f t="shared" si="40"/>
        <v>9.6000000000000002E-2</v>
      </c>
    </row>
    <row r="1227" spans="1:7" x14ac:dyDescent="0.2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9"/>
        <v>1586</v>
      </c>
      <c r="G1227" s="20">
        <f t="shared" si="40"/>
        <v>0.61599999999999999</v>
      </c>
    </row>
    <row r="1228" spans="1:7" x14ac:dyDescent="0.2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9"/>
        <v>2494</v>
      </c>
      <c r="G1228" s="20">
        <f t="shared" si="40"/>
        <v>0.39600000000000002</v>
      </c>
    </row>
    <row r="1229" spans="1:7" x14ac:dyDescent="0.2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9"/>
        <v>3711</v>
      </c>
      <c r="G1229" s="20">
        <f t="shared" si="40"/>
        <v>0.10100000000000001</v>
      </c>
    </row>
    <row r="1230" spans="1:7" x14ac:dyDescent="0.2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9"/>
        <v>3859</v>
      </c>
      <c r="G1230" s="20">
        <f t="shared" si="40"/>
        <v>6.3E-2</v>
      </c>
    </row>
    <row r="1231" spans="1:7" x14ac:dyDescent="0.2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9"/>
        <v>677</v>
      </c>
      <c r="G1231" s="20">
        <f t="shared" si="40"/>
        <v>0.83599999999999997</v>
      </c>
    </row>
    <row r="1232" spans="1:7" x14ac:dyDescent="0.2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9"/>
        <v>3014</v>
      </c>
      <c r="G1232" s="20">
        <f t="shared" si="40"/>
        <v>0.252</v>
      </c>
    </row>
    <row r="1233" spans="1:7" x14ac:dyDescent="0.2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9"/>
        <v>1517</v>
      </c>
      <c r="G1233" s="20">
        <f t="shared" si="40"/>
        <v>0.63200000000000001</v>
      </c>
    </row>
    <row r="1234" spans="1:7" x14ac:dyDescent="0.2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9"/>
        <v>349</v>
      </c>
      <c r="G1234" s="20">
        <f t="shared" si="40"/>
        <v>0.91500000000000004</v>
      </c>
    </row>
    <row r="1235" spans="1:7" x14ac:dyDescent="0.2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9"/>
        <v>568</v>
      </c>
      <c r="G1235" s="20">
        <f t="shared" si="40"/>
        <v>0.86199999999999999</v>
      </c>
    </row>
    <row r="1236" spans="1:7" x14ac:dyDescent="0.2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9"/>
        <v>1011</v>
      </c>
      <c r="G1236" s="20">
        <f t="shared" si="40"/>
        <v>0.754</v>
      </c>
    </row>
    <row r="1237" spans="1:7" x14ac:dyDescent="0.2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9"/>
        <v>3014</v>
      </c>
      <c r="G1237" s="20">
        <f t="shared" si="40"/>
        <v>0.252</v>
      </c>
    </row>
    <row r="1238" spans="1:7" x14ac:dyDescent="0.2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9"/>
        <v>3014</v>
      </c>
      <c r="G1238" s="20">
        <f t="shared" si="40"/>
        <v>0.252</v>
      </c>
    </row>
    <row r="1239" spans="1:7" x14ac:dyDescent="0.2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9"/>
        <v>2160</v>
      </c>
      <c r="G1239" s="20">
        <f t="shared" si="40"/>
        <v>0.45800000000000002</v>
      </c>
    </row>
    <row r="1240" spans="1:7" x14ac:dyDescent="0.2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9"/>
        <v>1706</v>
      </c>
      <c r="G1240" s="20">
        <f t="shared" si="40"/>
        <v>0.57299999999999995</v>
      </c>
    </row>
    <row r="1241" spans="1:7" x14ac:dyDescent="0.2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9"/>
        <v>3800</v>
      </c>
      <c r="G1241" s="20">
        <f t="shared" si="40"/>
        <v>0.08</v>
      </c>
    </row>
    <row r="1242" spans="1:7" x14ac:dyDescent="0.2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9"/>
        <v>2160</v>
      </c>
      <c r="G1242" s="20">
        <f t="shared" si="40"/>
        <v>0.45800000000000002</v>
      </c>
    </row>
    <row r="1243" spans="1:7" x14ac:dyDescent="0.2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9"/>
        <v>916</v>
      </c>
      <c r="G1243" s="20">
        <f t="shared" si="40"/>
        <v>0.77800000000000002</v>
      </c>
    </row>
    <row r="1244" spans="1:7" x14ac:dyDescent="0.2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9"/>
        <v>3910</v>
      </c>
      <c r="G1244" s="20">
        <f t="shared" si="40"/>
        <v>4.1000000000000002E-2</v>
      </c>
    </row>
    <row r="1245" spans="1:7" x14ac:dyDescent="0.2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9"/>
        <v>3607</v>
      </c>
      <c r="G1245" s="20">
        <f t="shared" si="40"/>
        <v>0.127</v>
      </c>
    </row>
    <row r="1246" spans="1:7" x14ac:dyDescent="0.2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9"/>
        <v>1105</v>
      </c>
      <c r="G1246" s="20">
        <f t="shared" si="40"/>
        <v>0.73099999999999998</v>
      </c>
    </row>
    <row r="1247" spans="1:7" x14ac:dyDescent="0.2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9"/>
        <v>3739</v>
      </c>
      <c r="G1247" s="20">
        <f t="shared" si="40"/>
        <v>9.4E-2</v>
      </c>
    </row>
    <row r="1248" spans="1:7" x14ac:dyDescent="0.2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9"/>
        <v>1111</v>
      </c>
      <c r="G1248" s="20">
        <f t="shared" si="40"/>
        <v>0.73099999999999998</v>
      </c>
    </row>
    <row r="1249" spans="1:7" x14ac:dyDescent="0.2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9"/>
        <v>1966</v>
      </c>
      <c r="G1249" s="20">
        <f t="shared" si="40"/>
        <v>0.52100000000000002</v>
      </c>
    </row>
    <row r="1250" spans="1:7" x14ac:dyDescent="0.2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9"/>
        <v>157</v>
      </c>
      <c r="G1250" s="20">
        <f t="shared" si="40"/>
        <v>0.96099999999999997</v>
      </c>
    </row>
    <row r="1251" spans="1:7" x14ac:dyDescent="0.2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9"/>
        <v>1281</v>
      </c>
      <c r="G1251" s="20">
        <f t="shared" si="40"/>
        <v>0.68300000000000005</v>
      </c>
    </row>
    <row r="1252" spans="1:7" x14ac:dyDescent="0.2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9"/>
        <v>1886</v>
      </c>
      <c r="G1252" s="20">
        <f t="shared" si="40"/>
        <v>0.52800000000000002</v>
      </c>
    </row>
    <row r="1253" spans="1:7" x14ac:dyDescent="0.2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9"/>
        <v>2315</v>
      </c>
      <c r="G1253" s="20">
        <f t="shared" si="40"/>
        <v>0.437</v>
      </c>
    </row>
    <row r="1254" spans="1:7" x14ac:dyDescent="0.2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9"/>
        <v>242</v>
      </c>
      <c r="G1254" s="20">
        <f t="shared" si="40"/>
        <v>0.93899999999999995</v>
      </c>
    </row>
    <row r="1255" spans="1:7" x14ac:dyDescent="0.2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9"/>
        <v>727</v>
      </c>
      <c r="G1255" s="20">
        <f t="shared" si="40"/>
        <v>0.82399999999999995</v>
      </c>
    </row>
    <row r="1256" spans="1:7" x14ac:dyDescent="0.2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9"/>
        <v>1115</v>
      </c>
      <c r="G1256" s="20">
        <f t="shared" si="40"/>
        <v>0.72499999999999998</v>
      </c>
    </row>
    <row r="1257" spans="1:7" x14ac:dyDescent="0.2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9"/>
        <v>3910</v>
      </c>
      <c r="G1257" s="20">
        <f t="shared" si="40"/>
        <v>4.1000000000000002E-2</v>
      </c>
    </row>
    <row r="1258" spans="1:7" x14ac:dyDescent="0.2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9"/>
        <v>2375</v>
      </c>
      <c r="G1258" s="20">
        <f t="shared" si="40"/>
        <v>0.41799999999999998</v>
      </c>
    </row>
    <row r="1259" spans="1:7" x14ac:dyDescent="0.2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9"/>
        <v>3615</v>
      </c>
      <c r="G1259" s="20">
        <f t="shared" si="40"/>
        <v>0.122</v>
      </c>
    </row>
    <row r="1260" spans="1:7" x14ac:dyDescent="0.2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9"/>
        <v>2039</v>
      </c>
      <c r="G1260" s="20">
        <f t="shared" si="40"/>
        <v>0.5</v>
      </c>
    </row>
    <row r="1261" spans="1:7" x14ac:dyDescent="0.2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9"/>
        <v>3739</v>
      </c>
      <c r="G1261" s="20">
        <f t="shared" si="40"/>
        <v>9.4E-2</v>
      </c>
    </row>
    <row r="1262" spans="1:7" x14ac:dyDescent="0.2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9"/>
        <v>1208</v>
      </c>
      <c r="G1262" s="20">
        <f t="shared" si="40"/>
        <v>0.70699999999999996</v>
      </c>
    </row>
    <row r="1263" spans="1:7" x14ac:dyDescent="0.2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9"/>
        <v>3543</v>
      </c>
      <c r="G1263" s="20">
        <f t="shared" si="40"/>
        <v>0.14199999999999999</v>
      </c>
    </row>
    <row r="1264" spans="1:7" x14ac:dyDescent="0.2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9"/>
        <v>2282</v>
      </c>
      <c r="G1264" s="20">
        <f t="shared" si="40"/>
        <v>0.44</v>
      </c>
    </row>
    <row r="1265" spans="1:7" x14ac:dyDescent="0.2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9"/>
        <v>3548</v>
      </c>
      <c r="G1265" s="20">
        <f t="shared" si="40"/>
        <v>0.14099999999999999</v>
      </c>
    </row>
    <row r="1266" spans="1:7" x14ac:dyDescent="0.2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9"/>
        <v>3610</v>
      </c>
      <c r="G1266" s="20">
        <f t="shared" si="40"/>
        <v>0.126</v>
      </c>
    </row>
    <row r="1267" spans="1:7" x14ac:dyDescent="0.2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9"/>
        <v>2407</v>
      </c>
      <c r="G1267" s="20">
        <f t="shared" si="40"/>
        <v>0.41599999999999998</v>
      </c>
    </row>
    <row r="1268" spans="1:7" x14ac:dyDescent="0.2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9"/>
        <v>2069</v>
      </c>
      <c r="G1268" s="20">
        <f t="shared" si="40"/>
        <v>0.49399999999999999</v>
      </c>
    </row>
    <row r="1269" spans="1:7" x14ac:dyDescent="0.2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9"/>
        <v>2564</v>
      </c>
      <c r="G1269" s="20">
        <f t="shared" si="40"/>
        <v>0.376</v>
      </c>
    </row>
    <row r="1270" spans="1:7" x14ac:dyDescent="0.2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9"/>
        <v>1807</v>
      </c>
      <c r="G1270" s="20">
        <f t="shared" si="40"/>
        <v>0.55600000000000005</v>
      </c>
    </row>
    <row r="1271" spans="1:7" x14ac:dyDescent="0.2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9"/>
        <v>3703</v>
      </c>
      <c r="G1271" s="20">
        <f t="shared" si="40"/>
        <v>0.10299999999999999</v>
      </c>
    </row>
    <row r="1272" spans="1:7" x14ac:dyDescent="0.2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9"/>
        <v>1060</v>
      </c>
      <c r="G1272" s="20">
        <f t="shared" si="40"/>
        <v>0.73599999999999999</v>
      </c>
    </row>
    <row r="1273" spans="1:7" x14ac:dyDescent="0.2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9"/>
        <v>473</v>
      </c>
      <c r="G1273" s="20">
        <f t="shared" si="40"/>
        <v>0.88100000000000001</v>
      </c>
    </row>
    <row r="1274" spans="1:7" x14ac:dyDescent="0.2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9"/>
        <v>956</v>
      </c>
      <c r="G1274" s="20">
        <f t="shared" si="40"/>
        <v>0.75600000000000001</v>
      </c>
    </row>
    <row r="1275" spans="1:7" x14ac:dyDescent="0.2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9"/>
        <v>1398</v>
      </c>
      <c r="G1275" s="20">
        <f t="shared" si="40"/>
        <v>0.64700000000000002</v>
      </c>
    </row>
    <row r="1276" spans="1:7" x14ac:dyDescent="0.2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9"/>
        <v>3684</v>
      </c>
      <c r="G1276" s="20">
        <f t="shared" si="40"/>
        <v>0.108</v>
      </c>
    </row>
    <row r="1277" spans="1:7" x14ac:dyDescent="0.2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9"/>
        <v>674</v>
      </c>
      <c r="G1277" s="20">
        <f t="shared" si="40"/>
        <v>0.83599999999999997</v>
      </c>
    </row>
    <row r="1278" spans="1:7" x14ac:dyDescent="0.2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9"/>
        <v>2328</v>
      </c>
      <c r="G1278" s="20">
        <f t="shared" si="40"/>
        <v>0.436</v>
      </c>
    </row>
    <row r="1279" spans="1:7" x14ac:dyDescent="0.2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9"/>
        <v>401</v>
      </c>
      <c r="G1279" s="20">
        <f t="shared" si="40"/>
        <v>0.9</v>
      </c>
    </row>
    <row r="1280" spans="1:7" x14ac:dyDescent="0.2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9"/>
        <v>3560</v>
      </c>
      <c r="G1280" s="20">
        <f t="shared" si="40"/>
        <v>0.13800000000000001</v>
      </c>
    </row>
    <row r="1281" spans="1:7" x14ac:dyDescent="0.2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9"/>
        <v>3684</v>
      </c>
      <c r="G1281" s="20">
        <f t="shared" si="40"/>
        <v>0.108</v>
      </c>
    </row>
    <row r="1282" spans="1:7" x14ac:dyDescent="0.2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9"/>
        <v>917</v>
      </c>
      <c r="G1282" s="20">
        <f t="shared" si="40"/>
        <v>0.77500000000000002</v>
      </c>
    </row>
    <row r="1283" spans="1:7" x14ac:dyDescent="0.2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1">RANK(E1283,$E$2:$E$4135)</f>
        <v>1105</v>
      </c>
      <c r="G1283" s="20">
        <f t="shared" ref="G1283:G1346" si="42">PERCENTRANK($E$2:$E$4135,E1283,)</f>
        <v>0.73099999999999998</v>
      </c>
    </row>
    <row r="1284" spans="1:7" x14ac:dyDescent="0.2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1"/>
        <v>3803</v>
      </c>
      <c r="G1284" s="20">
        <f t="shared" si="42"/>
        <v>7.6999999999999999E-2</v>
      </c>
    </row>
    <row r="1285" spans="1:7" x14ac:dyDescent="0.2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1"/>
        <v>21</v>
      </c>
      <c r="G1285" s="20">
        <f t="shared" si="42"/>
        <v>0.99299999999999999</v>
      </c>
    </row>
    <row r="1286" spans="1:7" x14ac:dyDescent="0.2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1"/>
        <v>3593</v>
      </c>
      <c r="G1286" s="20">
        <f t="shared" si="42"/>
        <v>0.129</v>
      </c>
    </row>
    <row r="1287" spans="1:7" x14ac:dyDescent="0.2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1"/>
        <v>171</v>
      </c>
      <c r="G1287" s="20">
        <f t="shared" si="42"/>
        <v>0.95299999999999996</v>
      </c>
    </row>
    <row r="1288" spans="1:7" x14ac:dyDescent="0.2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1"/>
        <v>365</v>
      </c>
      <c r="G1288" s="20">
        <f t="shared" si="42"/>
        <v>0.91100000000000003</v>
      </c>
    </row>
    <row r="1289" spans="1:7" x14ac:dyDescent="0.2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1"/>
        <v>1398</v>
      </c>
      <c r="G1289" s="20">
        <f t="shared" si="42"/>
        <v>0.64700000000000002</v>
      </c>
    </row>
    <row r="1290" spans="1:7" x14ac:dyDescent="0.2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1"/>
        <v>573</v>
      </c>
      <c r="G1290" s="20">
        <f t="shared" si="42"/>
        <v>0.85399999999999998</v>
      </c>
    </row>
    <row r="1291" spans="1:7" x14ac:dyDescent="0.2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1"/>
        <v>2466</v>
      </c>
      <c r="G1291" s="20">
        <f t="shared" si="42"/>
        <v>0.39700000000000002</v>
      </c>
    </row>
    <row r="1292" spans="1:7" x14ac:dyDescent="0.2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1"/>
        <v>2524</v>
      </c>
      <c r="G1292" s="20">
        <f t="shared" si="42"/>
        <v>0.38500000000000001</v>
      </c>
    </row>
    <row r="1293" spans="1:7" x14ac:dyDescent="0.2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1"/>
        <v>1520</v>
      </c>
      <c r="G1293" s="20">
        <f t="shared" si="42"/>
        <v>0.63</v>
      </c>
    </row>
    <row r="1294" spans="1:7" x14ac:dyDescent="0.2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1"/>
        <v>2160</v>
      </c>
      <c r="G1294" s="20">
        <f t="shared" si="42"/>
        <v>0.45800000000000002</v>
      </c>
    </row>
    <row r="1295" spans="1:7" x14ac:dyDescent="0.2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1"/>
        <v>1398</v>
      </c>
      <c r="G1295" s="20">
        <f t="shared" si="42"/>
        <v>0.64700000000000002</v>
      </c>
    </row>
    <row r="1296" spans="1:7" x14ac:dyDescent="0.2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1"/>
        <v>3717</v>
      </c>
      <c r="G1296" s="20">
        <f t="shared" si="42"/>
        <v>9.6000000000000002E-2</v>
      </c>
    </row>
    <row r="1297" spans="1:7" x14ac:dyDescent="0.2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1"/>
        <v>3637</v>
      </c>
      <c r="G1297" s="20">
        <f t="shared" si="42"/>
        <v>0.11899999999999999</v>
      </c>
    </row>
    <row r="1298" spans="1:7" x14ac:dyDescent="0.2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1"/>
        <v>909</v>
      </c>
      <c r="G1298" s="20">
        <f t="shared" si="42"/>
        <v>0.78</v>
      </c>
    </row>
    <row r="1299" spans="1:7" x14ac:dyDescent="0.2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1"/>
        <v>2499</v>
      </c>
      <c r="G1299" s="20">
        <f t="shared" si="42"/>
        <v>0.39200000000000002</v>
      </c>
    </row>
    <row r="1300" spans="1:7" x14ac:dyDescent="0.2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1"/>
        <v>119</v>
      </c>
      <c r="G1300" s="20">
        <f t="shared" si="42"/>
        <v>0.97</v>
      </c>
    </row>
    <row r="1301" spans="1:7" x14ac:dyDescent="0.2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1"/>
        <v>431</v>
      </c>
      <c r="G1301" s="20">
        <f t="shared" si="42"/>
        <v>0.88700000000000001</v>
      </c>
    </row>
    <row r="1302" spans="1:7" x14ac:dyDescent="0.2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1"/>
        <v>3571</v>
      </c>
      <c r="G1302" s="20">
        <f t="shared" si="42"/>
        <v>0.13600000000000001</v>
      </c>
    </row>
    <row r="1303" spans="1:7" x14ac:dyDescent="0.2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1"/>
        <v>1966</v>
      </c>
      <c r="G1303" s="20">
        <f t="shared" si="42"/>
        <v>0.52100000000000002</v>
      </c>
    </row>
    <row r="1304" spans="1:7" x14ac:dyDescent="0.2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1"/>
        <v>1886</v>
      </c>
      <c r="G1304" s="20">
        <f t="shared" si="42"/>
        <v>0.52800000000000002</v>
      </c>
    </row>
    <row r="1305" spans="1:7" x14ac:dyDescent="0.2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1"/>
        <v>2282</v>
      </c>
      <c r="G1305" s="20">
        <f t="shared" si="42"/>
        <v>0.44</v>
      </c>
    </row>
    <row r="1306" spans="1:7" x14ac:dyDescent="0.2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1"/>
        <v>3775</v>
      </c>
      <c r="G1306" s="20">
        <f t="shared" si="42"/>
        <v>8.5999999999999993E-2</v>
      </c>
    </row>
    <row r="1307" spans="1:7" x14ac:dyDescent="0.2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1"/>
        <v>1232</v>
      </c>
      <c r="G1307" s="20">
        <f t="shared" si="42"/>
        <v>0.69699999999999995</v>
      </c>
    </row>
    <row r="1308" spans="1:7" x14ac:dyDescent="0.2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1"/>
        <v>1886</v>
      </c>
      <c r="G1308" s="20">
        <f t="shared" si="42"/>
        <v>0.52800000000000002</v>
      </c>
    </row>
    <row r="1309" spans="1:7" x14ac:dyDescent="0.2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1"/>
        <v>2613</v>
      </c>
      <c r="G1309" s="20">
        <f t="shared" si="42"/>
        <v>0.36699999999999999</v>
      </c>
    </row>
    <row r="1310" spans="1:7" x14ac:dyDescent="0.2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1"/>
        <v>560</v>
      </c>
      <c r="G1310" s="20">
        <f t="shared" si="42"/>
        <v>0.86299999999999999</v>
      </c>
    </row>
    <row r="1311" spans="1:7" x14ac:dyDescent="0.2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1"/>
        <v>1520</v>
      </c>
      <c r="G1311" s="20">
        <f t="shared" si="42"/>
        <v>0.63</v>
      </c>
    </row>
    <row r="1312" spans="1:7" x14ac:dyDescent="0.2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1"/>
        <v>199</v>
      </c>
      <c r="G1312" s="20">
        <f t="shared" si="42"/>
        <v>0.95199999999999996</v>
      </c>
    </row>
    <row r="1313" spans="1:7" x14ac:dyDescent="0.2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1"/>
        <v>1886</v>
      </c>
      <c r="G1313" s="20">
        <f t="shared" si="42"/>
        <v>0.52800000000000002</v>
      </c>
    </row>
    <row r="1314" spans="1:7" x14ac:dyDescent="0.2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1"/>
        <v>2069</v>
      </c>
      <c r="G1314" s="20">
        <f t="shared" si="42"/>
        <v>0.49399999999999999</v>
      </c>
    </row>
    <row r="1315" spans="1:7" x14ac:dyDescent="0.2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1"/>
        <v>1155</v>
      </c>
      <c r="G1315" s="20">
        <f t="shared" si="42"/>
        <v>0.70799999999999996</v>
      </c>
    </row>
    <row r="1316" spans="1:7" x14ac:dyDescent="0.2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1"/>
        <v>1155</v>
      </c>
      <c r="G1316" s="20">
        <f t="shared" si="42"/>
        <v>0.70799999999999996</v>
      </c>
    </row>
    <row r="1317" spans="1:7" x14ac:dyDescent="0.2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1"/>
        <v>3573</v>
      </c>
      <c r="G1317" s="20">
        <f t="shared" si="42"/>
        <v>0.13500000000000001</v>
      </c>
    </row>
    <row r="1318" spans="1:7" x14ac:dyDescent="0.2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1"/>
        <v>3662</v>
      </c>
      <c r="G1318" s="20">
        <f t="shared" si="42"/>
        <v>0.114</v>
      </c>
    </row>
    <row r="1319" spans="1:7" x14ac:dyDescent="0.2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1"/>
        <v>3802</v>
      </c>
      <c r="G1319" s="20">
        <f t="shared" si="42"/>
        <v>0.08</v>
      </c>
    </row>
    <row r="1320" spans="1:7" x14ac:dyDescent="0.2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1"/>
        <v>257</v>
      </c>
      <c r="G1320" s="20">
        <f t="shared" si="42"/>
        <v>0.93700000000000006</v>
      </c>
    </row>
    <row r="1321" spans="1:7" x14ac:dyDescent="0.2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1"/>
        <v>197</v>
      </c>
      <c r="G1321" s="20">
        <f t="shared" si="42"/>
        <v>0.95199999999999996</v>
      </c>
    </row>
    <row r="1322" spans="1:7" x14ac:dyDescent="0.2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1"/>
        <v>3564</v>
      </c>
      <c r="G1322" s="20">
        <f t="shared" si="42"/>
        <v>0.13700000000000001</v>
      </c>
    </row>
    <row r="1323" spans="1:7" x14ac:dyDescent="0.2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1"/>
        <v>2</v>
      </c>
      <c r="G1323" s="20">
        <f t="shared" si="42"/>
        <v>0.999</v>
      </c>
    </row>
    <row r="1324" spans="1:7" x14ac:dyDescent="0.2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1"/>
        <v>11</v>
      </c>
      <c r="G1324" s="20">
        <f t="shared" si="42"/>
        <v>0.997</v>
      </c>
    </row>
    <row r="1325" spans="1:7" x14ac:dyDescent="0.2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1"/>
        <v>431</v>
      </c>
      <c r="G1325" s="20">
        <f t="shared" si="42"/>
        <v>0.88700000000000001</v>
      </c>
    </row>
    <row r="1326" spans="1:7" x14ac:dyDescent="0.2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1"/>
        <v>500</v>
      </c>
      <c r="G1326" s="20">
        <f t="shared" si="42"/>
        <v>0.879</v>
      </c>
    </row>
    <row r="1327" spans="1:7" x14ac:dyDescent="0.2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1"/>
        <v>18</v>
      </c>
      <c r="G1327" s="20">
        <f t="shared" si="42"/>
        <v>0.995</v>
      </c>
    </row>
    <row r="1328" spans="1:7" x14ac:dyDescent="0.2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1"/>
        <v>98</v>
      </c>
      <c r="G1328" s="20">
        <f t="shared" si="42"/>
        <v>0.97599999999999998</v>
      </c>
    </row>
    <row r="1329" spans="1:7" x14ac:dyDescent="0.2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1"/>
        <v>3910</v>
      </c>
      <c r="G1329" s="20">
        <f t="shared" si="42"/>
        <v>4.1000000000000002E-2</v>
      </c>
    </row>
    <row r="1330" spans="1:7" x14ac:dyDescent="0.2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1"/>
        <v>75</v>
      </c>
      <c r="G1330" s="20">
        <f t="shared" si="42"/>
        <v>0.98199999999999998</v>
      </c>
    </row>
    <row r="1331" spans="1:7" x14ac:dyDescent="0.2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1"/>
        <v>2457</v>
      </c>
      <c r="G1331" s="20">
        <f t="shared" si="42"/>
        <v>0.40400000000000003</v>
      </c>
    </row>
    <row r="1332" spans="1:7" x14ac:dyDescent="0.2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1"/>
        <v>2524</v>
      </c>
      <c r="G1332" s="20">
        <f t="shared" si="42"/>
        <v>0.38500000000000001</v>
      </c>
    </row>
    <row r="1333" spans="1:7" x14ac:dyDescent="0.2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1"/>
        <v>2282</v>
      </c>
      <c r="G1333" s="20">
        <f t="shared" si="42"/>
        <v>0.44</v>
      </c>
    </row>
    <row r="1334" spans="1:7" x14ac:dyDescent="0.2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1"/>
        <v>1886</v>
      </c>
      <c r="G1334" s="20">
        <f t="shared" si="42"/>
        <v>0.52800000000000002</v>
      </c>
    </row>
    <row r="1335" spans="1:7" x14ac:dyDescent="0.2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1"/>
        <v>2069</v>
      </c>
      <c r="G1335" s="20">
        <f t="shared" si="42"/>
        <v>0.49399999999999999</v>
      </c>
    </row>
    <row r="1336" spans="1:7" x14ac:dyDescent="0.2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1"/>
        <v>3665</v>
      </c>
      <c r="G1336" s="20">
        <f t="shared" si="42"/>
        <v>0.113</v>
      </c>
    </row>
    <row r="1337" spans="1:7" x14ac:dyDescent="0.2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1"/>
        <v>1487</v>
      </c>
      <c r="G1337" s="20">
        <f t="shared" si="42"/>
        <v>0.63300000000000001</v>
      </c>
    </row>
    <row r="1338" spans="1:7" x14ac:dyDescent="0.2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1"/>
        <v>3910</v>
      </c>
      <c r="G1338" s="20">
        <f t="shared" si="42"/>
        <v>4.1000000000000002E-2</v>
      </c>
    </row>
    <row r="1339" spans="1:7" x14ac:dyDescent="0.2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1"/>
        <v>3910</v>
      </c>
      <c r="G1339" s="20">
        <f t="shared" si="42"/>
        <v>4.1000000000000002E-2</v>
      </c>
    </row>
    <row r="1340" spans="1:7" x14ac:dyDescent="0.2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1"/>
        <v>2113</v>
      </c>
      <c r="G1340" s="20">
        <f t="shared" si="42"/>
        <v>0.48199999999999998</v>
      </c>
    </row>
    <row r="1341" spans="1:7" x14ac:dyDescent="0.2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1"/>
        <v>2375</v>
      </c>
      <c r="G1341" s="20">
        <f t="shared" si="42"/>
        <v>0.41799999999999998</v>
      </c>
    </row>
    <row r="1342" spans="1:7" x14ac:dyDescent="0.2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1"/>
        <v>3776</v>
      </c>
      <c r="G1342" s="20">
        <f t="shared" si="42"/>
        <v>8.1000000000000003E-2</v>
      </c>
    </row>
    <row r="1343" spans="1:7" x14ac:dyDescent="0.2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1"/>
        <v>3762</v>
      </c>
      <c r="G1343" s="20">
        <f t="shared" si="42"/>
        <v>8.8999999999999996E-2</v>
      </c>
    </row>
    <row r="1344" spans="1:7" x14ac:dyDescent="0.2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1"/>
        <v>3910</v>
      </c>
      <c r="G1344" s="20">
        <f t="shared" si="42"/>
        <v>4.1000000000000002E-2</v>
      </c>
    </row>
    <row r="1345" spans="1:7" x14ac:dyDescent="0.2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1"/>
        <v>3580</v>
      </c>
      <c r="G1345" s="20">
        <f t="shared" si="42"/>
        <v>0.13300000000000001</v>
      </c>
    </row>
    <row r="1346" spans="1:7" x14ac:dyDescent="0.2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1"/>
        <v>1281</v>
      </c>
      <c r="G1346" s="20">
        <f t="shared" si="42"/>
        <v>0.68300000000000005</v>
      </c>
    </row>
    <row r="1347" spans="1:7" x14ac:dyDescent="0.2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3">RANK(E1347,$E$2:$E$4135)</f>
        <v>3661</v>
      </c>
      <c r="G1347" s="20">
        <f t="shared" ref="G1347:G1410" si="44">PERCENTRANK($E$2:$E$4135,E1347,)</f>
        <v>0.114</v>
      </c>
    </row>
    <row r="1348" spans="1:7" x14ac:dyDescent="0.2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3"/>
        <v>1210</v>
      </c>
      <c r="G1348" s="20">
        <f t="shared" si="44"/>
        <v>0.70699999999999996</v>
      </c>
    </row>
    <row r="1349" spans="1:7" x14ac:dyDescent="0.2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3"/>
        <v>371</v>
      </c>
      <c r="G1349" s="20">
        <f t="shared" si="44"/>
        <v>0.90400000000000003</v>
      </c>
    </row>
    <row r="1350" spans="1:7" x14ac:dyDescent="0.2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3"/>
        <v>311</v>
      </c>
      <c r="G1350" s="20">
        <f t="shared" si="44"/>
        <v>0.92400000000000004</v>
      </c>
    </row>
    <row r="1351" spans="1:7" x14ac:dyDescent="0.2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3"/>
        <v>39</v>
      </c>
      <c r="G1351" s="20">
        <f t="shared" si="44"/>
        <v>0.99</v>
      </c>
    </row>
    <row r="1352" spans="1:7" x14ac:dyDescent="0.2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3"/>
        <v>3776</v>
      </c>
      <c r="G1352" s="20">
        <f t="shared" si="44"/>
        <v>8.1000000000000003E-2</v>
      </c>
    </row>
    <row r="1353" spans="1:7" x14ac:dyDescent="0.2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3"/>
        <v>209</v>
      </c>
      <c r="G1353" s="20">
        <f t="shared" si="44"/>
        <v>0.94899999999999995</v>
      </c>
    </row>
    <row r="1354" spans="1:7" x14ac:dyDescent="0.2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3"/>
        <v>2113</v>
      </c>
      <c r="G1354" s="20">
        <f t="shared" si="44"/>
        <v>0.48199999999999998</v>
      </c>
    </row>
    <row r="1355" spans="1:7" x14ac:dyDescent="0.2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3"/>
        <v>2039</v>
      </c>
      <c r="G1355" s="20">
        <f t="shared" si="44"/>
        <v>0.5</v>
      </c>
    </row>
    <row r="1356" spans="1:7" x14ac:dyDescent="0.2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3"/>
        <v>3557</v>
      </c>
      <c r="G1356" s="20">
        <f t="shared" si="44"/>
        <v>0.13900000000000001</v>
      </c>
    </row>
    <row r="1357" spans="1:7" x14ac:dyDescent="0.2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3"/>
        <v>1232</v>
      </c>
      <c r="G1357" s="20">
        <f t="shared" si="44"/>
        <v>0.69699999999999995</v>
      </c>
    </row>
    <row r="1358" spans="1:7" x14ac:dyDescent="0.2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3"/>
        <v>3717</v>
      </c>
      <c r="G1358" s="20">
        <f t="shared" si="44"/>
        <v>9.6000000000000002E-2</v>
      </c>
    </row>
    <row r="1359" spans="1:7" x14ac:dyDescent="0.2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3"/>
        <v>3776</v>
      </c>
      <c r="G1359" s="20">
        <f t="shared" si="44"/>
        <v>8.1000000000000003E-2</v>
      </c>
    </row>
    <row r="1360" spans="1:7" x14ac:dyDescent="0.2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3"/>
        <v>1321</v>
      </c>
      <c r="G1360" s="20">
        <f t="shared" si="44"/>
        <v>0.67900000000000005</v>
      </c>
    </row>
    <row r="1361" spans="1:7" x14ac:dyDescent="0.2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3"/>
        <v>1966</v>
      </c>
      <c r="G1361" s="20">
        <f t="shared" si="44"/>
        <v>0.52100000000000002</v>
      </c>
    </row>
    <row r="1362" spans="1:7" x14ac:dyDescent="0.2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3"/>
        <v>3615</v>
      </c>
      <c r="G1362" s="20">
        <f t="shared" si="44"/>
        <v>0.122</v>
      </c>
    </row>
    <row r="1363" spans="1:7" x14ac:dyDescent="0.2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3"/>
        <v>3910</v>
      </c>
      <c r="G1363" s="20">
        <f t="shared" si="44"/>
        <v>4.1000000000000002E-2</v>
      </c>
    </row>
    <row r="1364" spans="1:7" x14ac:dyDescent="0.2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3"/>
        <v>844</v>
      </c>
      <c r="G1364" s="20">
        <f t="shared" si="44"/>
        <v>0.79300000000000004</v>
      </c>
    </row>
    <row r="1365" spans="1:7" x14ac:dyDescent="0.2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3"/>
        <v>790</v>
      </c>
      <c r="G1365" s="20">
        <f t="shared" si="44"/>
        <v>0.79900000000000004</v>
      </c>
    </row>
    <row r="1366" spans="1:7" x14ac:dyDescent="0.2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3"/>
        <v>790</v>
      </c>
      <c r="G1366" s="20">
        <f t="shared" si="44"/>
        <v>0.79900000000000004</v>
      </c>
    </row>
    <row r="1367" spans="1:7" x14ac:dyDescent="0.2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3"/>
        <v>956</v>
      </c>
      <c r="G1367" s="20">
        <f t="shared" si="44"/>
        <v>0.75600000000000001</v>
      </c>
    </row>
    <row r="1368" spans="1:7" x14ac:dyDescent="0.2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3"/>
        <v>3776</v>
      </c>
      <c r="G1368" s="20">
        <f t="shared" si="44"/>
        <v>8.1000000000000003E-2</v>
      </c>
    </row>
    <row r="1369" spans="1:7" x14ac:dyDescent="0.2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3"/>
        <v>1886</v>
      </c>
      <c r="G1369" s="20">
        <f t="shared" si="44"/>
        <v>0.52800000000000002</v>
      </c>
    </row>
    <row r="1370" spans="1:7" x14ac:dyDescent="0.2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3"/>
        <v>1359</v>
      </c>
      <c r="G1370" s="20">
        <f t="shared" si="44"/>
        <v>0.66800000000000004</v>
      </c>
    </row>
    <row r="1371" spans="1:7" x14ac:dyDescent="0.2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3"/>
        <v>1034</v>
      </c>
      <c r="G1371" s="20">
        <f t="shared" si="44"/>
        <v>0.747</v>
      </c>
    </row>
    <row r="1372" spans="1:7" x14ac:dyDescent="0.2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3"/>
        <v>2524</v>
      </c>
      <c r="G1372" s="20">
        <f t="shared" si="44"/>
        <v>0.38500000000000001</v>
      </c>
    </row>
    <row r="1373" spans="1:7" x14ac:dyDescent="0.2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3"/>
        <v>1115</v>
      </c>
      <c r="G1373" s="20">
        <f t="shared" si="44"/>
        <v>0.72499999999999998</v>
      </c>
    </row>
    <row r="1374" spans="1:7" x14ac:dyDescent="0.2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3"/>
        <v>2160</v>
      </c>
      <c r="G1374" s="20">
        <f t="shared" si="44"/>
        <v>0.45800000000000002</v>
      </c>
    </row>
    <row r="1375" spans="1:7" x14ac:dyDescent="0.2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3"/>
        <v>3776</v>
      </c>
      <c r="G1375" s="20">
        <f t="shared" si="44"/>
        <v>8.1000000000000003E-2</v>
      </c>
    </row>
    <row r="1376" spans="1:7" x14ac:dyDescent="0.2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3"/>
        <v>3776</v>
      </c>
      <c r="G1376" s="20">
        <f t="shared" si="44"/>
        <v>8.1000000000000003E-2</v>
      </c>
    </row>
    <row r="1377" spans="1:7" x14ac:dyDescent="0.2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3"/>
        <v>3717</v>
      </c>
      <c r="G1377" s="20">
        <f t="shared" si="44"/>
        <v>9.6000000000000002E-2</v>
      </c>
    </row>
    <row r="1378" spans="1:7" x14ac:dyDescent="0.2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3"/>
        <v>1316</v>
      </c>
      <c r="G1378" s="20">
        <f t="shared" si="44"/>
        <v>0.68100000000000005</v>
      </c>
    </row>
    <row r="1379" spans="1:7" x14ac:dyDescent="0.2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3"/>
        <v>1966</v>
      </c>
      <c r="G1379" s="20">
        <f t="shared" si="44"/>
        <v>0.52100000000000002</v>
      </c>
    </row>
    <row r="1380" spans="1:7" x14ac:dyDescent="0.2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3"/>
        <v>790</v>
      </c>
      <c r="G1380" s="20">
        <f t="shared" si="44"/>
        <v>0.79900000000000004</v>
      </c>
    </row>
    <row r="1381" spans="1:7" x14ac:dyDescent="0.2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3"/>
        <v>1477</v>
      </c>
      <c r="G1381" s="20">
        <f t="shared" si="44"/>
        <v>0.64100000000000001</v>
      </c>
    </row>
    <row r="1382" spans="1:7" x14ac:dyDescent="0.2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3"/>
        <v>2039</v>
      </c>
      <c r="G1382" s="20">
        <f t="shared" si="44"/>
        <v>0.5</v>
      </c>
    </row>
    <row r="1383" spans="1:7" x14ac:dyDescent="0.2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3"/>
        <v>1487</v>
      </c>
      <c r="G1383" s="20">
        <f t="shared" si="44"/>
        <v>0.63300000000000001</v>
      </c>
    </row>
    <row r="1384" spans="1:7" x14ac:dyDescent="0.2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3"/>
        <v>3803</v>
      </c>
      <c r="G1384" s="20">
        <f t="shared" si="44"/>
        <v>7.6999999999999999E-2</v>
      </c>
    </row>
    <row r="1385" spans="1:7" x14ac:dyDescent="0.2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3"/>
        <v>401</v>
      </c>
      <c r="G1385" s="20">
        <f t="shared" si="44"/>
        <v>0.9</v>
      </c>
    </row>
    <row r="1386" spans="1:7" x14ac:dyDescent="0.2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3"/>
        <v>3910</v>
      </c>
      <c r="G1386" s="20">
        <f t="shared" si="44"/>
        <v>4.1000000000000002E-2</v>
      </c>
    </row>
    <row r="1387" spans="1:7" x14ac:dyDescent="0.2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3"/>
        <v>3910</v>
      </c>
      <c r="G1387" s="20">
        <f t="shared" si="44"/>
        <v>4.1000000000000002E-2</v>
      </c>
    </row>
    <row r="1388" spans="1:7" x14ac:dyDescent="0.2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3"/>
        <v>1555</v>
      </c>
      <c r="G1388" s="20">
        <f t="shared" si="44"/>
        <v>0.61699999999999999</v>
      </c>
    </row>
    <row r="1389" spans="1:7" x14ac:dyDescent="0.2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3"/>
        <v>2092</v>
      </c>
      <c r="G1389" s="20">
        <f t="shared" si="44"/>
        <v>0.49299999999999999</v>
      </c>
    </row>
    <row r="1390" spans="1:7" x14ac:dyDescent="0.2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3"/>
        <v>1858</v>
      </c>
      <c r="G1390" s="20">
        <f t="shared" si="44"/>
        <v>0.54600000000000004</v>
      </c>
    </row>
    <row r="1391" spans="1:7" x14ac:dyDescent="0.2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3"/>
        <v>59</v>
      </c>
      <c r="G1391" s="20">
        <f t="shared" si="44"/>
        <v>0.98299999999999998</v>
      </c>
    </row>
    <row r="1392" spans="1:7" x14ac:dyDescent="0.2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3"/>
        <v>473</v>
      </c>
      <c r="G1392" s="20">
        <f t="shared" si="44"/>
        <v>0.88100000000000001</v>
      </c>
    </row>
    <row r="1393" spans="1:7" x14ac:dyDescent="0.2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3"/>
        <v>3717</v>
      </c>
      <c r="G1393" s="20">
        <f t="shared" si="44"/>
        <v>9.6000000000000002E-2</v>
      </c>
    </row>
    <row r="1394" spans="1:7" x14ac:dyDescent="0.2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3"/>
        <v>59</v>
      </c>
      <c r="G1394" s="20">
        <f t="shared" si="44"/>
        <v>0.98299999999999998</v>
      </c>
    </row>
    <row r="1395" spans="1:7" x14ac:dyDescent="0.2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3"/>
        <v>311</v>
      </c>
      <c r="G1395" s="20">
        <f t="shared" si="44"/>
        <v>0.92400000000000004</v>
      </c>
    </row>
    <row r="1396" spans="1:7" x14ac:dyDescent="0.2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3"/>
        <v>1587</v>
      </c>
      <c r="G1396" s="20">
        <f t="shared" si="44"/>
        <v>0.61399999999999999</v>
      </c>
    </row>
    <row r="1397" spans="1:7" x14ac:dyDescent="0.2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3"/>
        <v>371</v>
      </c>
      <c r="G1397" s="20">
        <f t="shared" si="44"/>
        <v>0.90400000000000003</v>
      </c>
    </row>
    <row r="1398" spans="1:7" x14ac:dyDescent="0.2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3"/>
        <v>318</v>
      </c>
      <c r="G1398" s="20">
        <f t="shared" si="44"/>
        <v>0.91600000000000004</v>
      </c>
    </row>
    <row r="1399" spans="1:7" x14ac:dyDescent="0.2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3"/>
        <v>1025</v>
      </c>
      <c r="G1399" s="20">
        <f t="shared" si="44"/>
        <v>0.751</v>
      </c>
    </row>
    <row r="1400" spans="1:7" x14ac:dyDescent="0.2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3"/>
        <v>3910</v>
      </c>
      <c r="G1400" s="20">
        <f t="shared" si="44"/>
        <v>4.1000000000000002E-2</v>
      </c>
    </row>
    <row r="1401" spans="1:7" x14ac:dyDescent="0.2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3"/>
        <v>3910</v>
      </c>
      <c r="G1401" s="20">
        <f t="shared" si="44"/>
        <v>4.1000000000000002E-2</v>
      </c>
    </row>
    <row r="1402" spans="1:7" x14ac:dyDescent="0.2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3"/>
        <v>2524</v>
      </c>
      <c r="G1402" s="20">
        <f t="shared" si="44"/>
        <v>0.38500000000000001</v>
      </c>
    </row>
    <row r="1403" spans="1:7" x14ac:dyDescent="0.2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3"/>
        <v>132</v>
      </c>
      <c r="G1403" s="20">
        <f t="shared" si="44"/>
        <v>0.96499999999999997</v>
      </c>
    </row>
    <row r="1404" spans="1:7" x14ac:dyDescent="0.2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3"/>
        <v>907</v>
      </c>
      <c r="G1404" s="20">
        <f t="shared" si="44"/>
        <v>0.78</v>
      </c>
    </row>
    <row r="1405" spans="1:7" x14ac:dyDescent="0.2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3"/>
        <v>540</v>
      </c>
      <c r="G1405" s="20">
        <f t="shared" si="44"/>
        <v>0.86499999999999999</v>
      </c>
    </row>
    <row r="1406" spans="1:7" x14ac:dyDescent="0.2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3"/>
        <v>1989</v>
      </c>
      <c r="G1406" s="20">
        <f t="shared" si="44"/>
        <v>0.51300000000000001</v>
      </c>
    </row>
    <row r="1407" spans="1:7" x14ac:dyDescent="0.2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3"/>
        <v>1487</v>
      </c>
      <c r="G1407" s="20">
        <f t="shared" si="44"/>
        <v>0.63300000000000001</v>
      </c>
    </row>
    <row r="1408" spans="1:7" x14ac:dyDescent="0.2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3"/>
        <v>3910</v>
      </c>
      <c r="G1408" s="20">
        <f t="shared" si="44"/>
        <v>4.1000000000000002E-2</v>
      </c>
    </row>
    <row r="1409" spans="1:7" x14ac:dyDescent="0.2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3"/>
        <v>1851</v>
      </c>
      <c r="G1409" s="20">
        <f t="shared" si="44"/>
        <v>0.55100000000000005</v>
      </c>
    </row>
    <row r="1410" spans="1:7" x14ac:dyDescent="0.2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3"/>
        <v>164</v>
      </c>
      <c r="G1410" s="20">
        <f t="shared" si="44"/>
        <v>0.95899999999999996</v>
      </c>
    </row>
    <row r="1411" spans="1:7" x14ac:dyDescent="0.2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5">RANK(E1411,$E$2:$E$4135)</f>
        <v>2554</v>
      </c>
      <c r="G1411" s="20">
        <f t="shared" ref="G1411:G1474" si="46">PERCENTRANK($E$2:$E$4135,E1411,)</f>
        <v>0.38100000000000001</v>
      </c>
    </row>
    <row r="1412" spans="1:7" x14ac:dyDescent="0.2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5"/>
        <v>625</v>
      </c>
      <c r="G1412" s="20">
        <f t="shared" si="46"/>
        <v>0.84299999999999997</v>
      </c>
    </row>
    <row r="1413" spans="1:7" x14ac:dyDescent="0.2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5"/>
        <v>1693</v>
      </c>
      <c r="G1413" s="20">
        <f t="shared" si="46"/>
        <v>0.58899999999999997</v>
      </c>
    </row>
    <row r="1414" spans="1:7" x14ac:dyDescent="0.2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5"/>
        <v>3859</v>
      </c>
      <c r="G1414" s="20">
        <f t="shared" si="46"/>
        <v>6.3E-2</v>
      </c>
    </row>
    <row r="1415" spans="1:7" x14ac:dyDescent="0.2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5"/>
        <v>3610</v>
      </c>
      <c r="G1415" s="20">
        <f t="shared" si="46"/>
        <v>0.126</v>
      </c>
    </row>
    <row r="1416" spans="1:7" x14ac:dyDescent="0.2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5"/>
        <v>1784</v>
      </c>
      <c r="G1416" s="20">
        <f t="shared" si="46"/>
        <v>0.56699999999999995</v>
      </c>
    </row>
    <row r="1417" spans="1:7" x14ac:dyDescent="0.2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5"/>
        <v>1155</v>
      </c>
      <c r="G1417" s="20">
        <f t="shared" si="46"/>
        <v>0.70799999999999996</v>
      </c>
    </row>
    <row r="1418" spans="1:7" x14ac:dyDescent="0.2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5"/>
        <v>3910</v>
      </c>
      <c r="G1418" s="20">
        <f t="shared" si="46"/>
        <v>4.1000000000000002E-2</v>
      </c>
    </row>
    <row r="1419" spans="1:7" x14ac:dyDescent="0.2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5"/>
        <v>1674</v>
      </c>
      <c r="G1419" s="20">
        <f t="shared" si="46"/>
        <v>0.59399999999999997</v>
      </c>
    </row>
    <row r="1420" spans="1:7" x14ac:dyDescent="0.2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5"/>
        <v>932</v>
      </c>
      <c r="G1420" s="20">
        <f t="shared" si="46"/>
        <v>0.77300000000000002</v>
      </c>
    </row>
    <row r="1421" spans="1:7" x14ac:dyDescent="0.2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5"/>
        <v>1966</v>
      </c>
      <c r="G1421" s="20">
        <f t="shared" si="46"/>
        <v>0.52100000000000002</v>
      </c>
    </row>
    <row r="1422" spans="1:7" x14ac:dyDescent="0.2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5"/>
        <v>3838</v>
      </c>
      <c r="G1422" s="20">
        <f t="shared" si="46"/>
        <v>6.9000000000000006E-2</v>
      </c>
    </row>
    <row r="1423" spans="1:7" x14ac:dyDescent="0.2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5"/>
        <v>3756</v>
      </c>
      <c r="G1423" s="20">
        <f t="shared" si="46"/>
        <v>0.09</v>
      </c>
    </row>
    <row r="1424" spans="1:7" x14ac:dyDescent="0.2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5"/>
        <v>3572</v>
      </c>
      <c r="G1424" s="20">
        <f t="shared" si="46"/>
        <v>0.13500000000000001</v>
      </c>
    </row>
    <row r="1425" spans="1:7" x14ac:dyDescent="0.2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5"/>
        <v>2113</v>
      </c>
      <c r="G1425" s="20">
        <f t="shared" si="46"/>
        <v>0.48199999999999998</v>
      </c>
    </row>
    <row r="1426" spans="1:7" x14ac:dyDescent="0.2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5"/>
        <v>3902</v>
      </c>
      <c r="G1426" s="20">
        <f t="shared" si="46"/>
        <v>5.5E-2</v>
      </c>
    </row>
    <row r="1427" spans="1:7" x14ac:dyDescent="0.2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5"/>
        <v>780</v>
      </c>
      <c r="G1427" s="20">
        <f t="shared" si="46"/>
        <v>0.81</v>
      </c>
    </row>
    <row r="1428" spans="1:7" x14ac:dyDescent="0.2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5"/>
        <v>3576</v>
      </c>
      <c r="G1428" s="20">
        <f t="shared" si="46"/>
        <v>0.13400000000000001</v>
      </c>
    </row>
    <row r="1429" spans="1:7" x14ac:dyDescent="0.2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5"/>
        <v>3602</v>
      </c>
      <c r="G1429" s="20">
        <f t="shared" si="46"/>
        <v>0.127</v>
      </c>
    </row>
    <row r="1430" spans="1:7" x14ac:dyDescent="0.2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5"/>
        <v>3561</v>
      </c>
      <c r="G1430" s="20">
        <f t="shared" si="46"/>
        <v>0.13800000000000001</v>
      </c>
    </row>
    <row r="1431" spans="1:7" x14ac:dyDescent="0.2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5"/>
        <v>3613</v>
      </c>
      <c r="G1431" s="20">
        <f t="shared" si="46"/>
        <v>0.125</v>
      </c>
    </row>
    <row r="1432" spans="1:7" x14ac:dyDescent="0.2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5"/>
        <v>1698</v>
      </c>
      <c r="G1432" s="20">
        <f t="shared" si="46"/>
        <v>0.58799999999999997</v>
      </c>
    </row>
    <row r="1433" spans="1:7" x14ac:dyDescent="0.2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5"/>
        <v>3583</v>
      </c>
      <c r="G1433" s="20">
        <f t="shared" si="46"/>
        <v>0.13100000000000001</v>
      </c>
    </row>
    <row r="1434" spans="1:7" x14ac:dyDescent="0.2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5"/>
        <v>3675</v>
      </c>
      <c r="G1434" s="20">
        <f t="shared" si="46"/>
        <v>0.11</v>
      </c>
    </row>
    <row r="1435" spans="1:7" x14ac:dyDescent="0.2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5"/>
        <v>956</v>
      </c>
      <c r="G1435" s="20">
        <f t="shared" si="46"/>
        <v>0.75600000000000001</v>
      </c>
    </row>
    <row r="1436" spans="1:7" x14ac:dyDescent="0.2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5"/>
        <v>3695</v>
      </c>
      <c r="G1436" s="20">
        <f t="shared" si="46"/>
        <v>0.105</v>
      </c>
    </row>
    <row r="1437" spans="1:7" x14ac:dyDescent="0.2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5"/>
        <v>3669</v>
      </c>
      <c r="G1437" s="20">
        <f t="shared" si="46"/>
        <v>0.112</v>
      </c>
    </row>
    <row r="1438" spans="1:7" x14ac:dyDescent="0.2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5"/>
        <v>3910</v>
      </c>
      <c r="G1438" s="20">
        <f t="shared" si="46"/>
        <v>4.1000000000000002E-2</v>
      </c>
    </row>
    <row r="1439" spans="1:7" x14ac:dyDescent="0.2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5"/>
        <v>780</v>
      </c>
      <c r="G1439" s="20">
        <f t="shared" si="46"/>
        <v>0.81</v>
      </c>
    </row>
    <row r="1440" spans="1:7" x14ac:dyDescent="0.2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5"/>
        <v>3690</v>
      </c>
      <c r="G1440" s="20">
        <f t="shared" si="46"/>
        <v>0.106</v>
      </c>
    </row>
    <row r="1441" spans="1:7" x14ac:dyDescent="0.2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5"/>
        <v>3641</v>
      </c>
      <c r="G1441" s="20">
        <f t="shared" si="46"/>
        <v>0.11899999999999999</v>
      </c>
    </row>
    <row r="1442" spans="1:7" x14ac:dyDescent="0.2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5"/>
        <v>1551</v>
      </c>
      <c r="G1442" s="20">
        <f t="shared" si="46"/>
        <v>0.624</v>
      </c>
    </row>
    <row r="1443" spans="1:7" x14ac:dyDescent="0.2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5"/>
        <v>1155</v>
      </c>
      <c r="G1443" s="20">
        <f t="shared" si="46"/>
        <v>0.70799999999999996</v>
      </c>
    </row>
    <row r="1444" spans="1:7" x14ac:dyDescent="0.2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5"/>
        <v>3908</v>
      </c>
      <c r="G1444" s="20">
        <f t="shared" si="46"/>
        <v>5.3999999999999999E-2</v>
      </c>
    </row>
    <row r="1445" spans="1:7" x14ac:dyDescent="0.2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5"/>
        <v>625</v>
      </c>
      <c r="G1445" s="20">
        <f t="shared" si="46"/>
        <v>0.84299999999999997</v>
      </c>
    </row>
    <row r="1446" spans="1:7" x14ac:dyDescent="0.2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5"/>
        <v>3737</v>
      </c>
      <c r="G1446" s="20">
        <f t="shared" si="46"/>
        <v>9.6000000000000002E-2</v>
      </c>
    </row>
    <row r="1447" spans="1:7" x14ac:dyDescent="0.2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5"/>
        <v>2330</v>
      </c>
      <c r="G1447" s="20">
        <f t="shared" si="46"/>
        <v>0.42899999999999999</v>
      </c>
    </row>
    <row r="1448" spans="1:7" x14ac:dyDescent="0.2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5"/>
        <v>3906</v>
      </c>
      <c r="G1448" s="20">
        <f t="shared" si="46"/>
        <v>5.5E-2</v>
      </c>
    </row>
    <row r="1449" spans="1:7" x14ac:dyDescent="0.2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5"/>
        <v>2375</v>
      </c>
      <c r="G1449" s="20">
        <f t="shared" si="46"/>
        <v>0.41799999999999998</v>
      </c>
    </row>
    <row r="1450" spans="1:7" x14ac:dyDescent="0.2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5"/>
        <v>3837</v>
      </c>
      <c r="G1450" s="20">
        <f t="shared" si="46"/>
        <v>7.0999999999999994E-2</v>
      </c>
    </row>
    <row r="1451" spans="1:7" x14ac:dyDescent="0.2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5"/>
        <v>2524</v>
      </c>
      <c r="G1451" s="20">
        <f t="shared" si="46"/>
        <v>0.38500000000000001</v>
      </c>
    </row>
    <row r="1452" spans="1:7" x14ac:dyDescent="0.2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5"/>
        <v>3591</v>
      </c>
      <c r="G1452" s="20">
        <f t="shared" si="46"/>
        <v>0.13100000000000001</v>
      </c>
    </row>
    <row r="1453" spans="1:7" x14ac:dyDescent="0.2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5"/>
        <v>1281</v>
      </c>
      <c r="G1453" s="20">
        <f t="shared" si="46"/>
        <v>0.68300000000000005</v>
      </c>
    </row>
    <row r="1454" spans="1:7" x14ac:dyDescent="0.2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5"/>
        <v>1706</v>
      </c>
      <c r="G1454" s="20">
        <f t="shared" si="46"/>
        <v>0.57299999999999995</v>
      </c>
    </row>
    <row r="1455" spans="1:7" x14ac:dyDescent="0.2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5"/>
        <v>1620</v>
      </c>
      <c r="G1455" s="20">
        <f t="shared" si="46"/>
        <v>0.60799999999999998</v>
      </c>
    </row>
    <row r="1456" spans="1:7" x14ac:dyDescent="0.2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5"/>
        <v>3899</v>
      </c>
      <c r="G1456" s="20">
        <f t="shared" si="46"/>
        <v>5.6000000000000001E-2</v>
      </c>
    </row>
    <row r="1457" spans="1:7" x14ac:dyDescent="0.2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5"/>
        <v>1155</v>
      </c>
      <c r="G1457" s="20">
        <f t="shared" si="46"/>
        <v>0.70799999999999996</v>
      </c>
    </row>
    <row r="1458" spans="1:7" x14ac:dyDescent="0.2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5"/>
        <v>3630</v>
      </c>
      <c r="G1458" s="20">
        <f t="shared" si="46"/>
        <v>0.121</v>
      </c>
    </row>
    <row r="1459" spans="1:7" x14ac:dyDescent="0.2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5"/>
        <v>3910</v>
      </c>
      <c r="G1459" s="20">
        <f t="shared" si="46"/>
        <v>4.1000000000000002E-2</v>
      </c>
    </row>
    <row r="1460" spans="1:7" x14ac:dyDescent="0.2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5"/>
        <v>3767</v>
      </c>
      <c r="G1460" s="20">
        <f t="shared" si="46"/>
        <v>8.7999999999999995E-2</v>
      </c>
    </row>
    <row r="1461" spans="1:7" x14ac:dyDescent="0.2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5"/>
        <v>3563</v>
      </c>
      <c r="G1461" s="20">
        <f t="shared" si="46"/>
        <v>0.13800000000000001</v>
      </c>
    </row>
    <row r="1462" spans="1:7" x14ac:dyDescent="0.2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5"/>
        <v>728</v>
      </c>
      <c r="G1462" s="20">
        <f t="shared" si="46"/>
        <v>0.82399999999999995</v>
      </c>
    </row>
    <row r="1463" spans="1:7" x14ac:dyDescent="0.2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5"/>
        <v>3873</v>
      </c>
      <c r="G1463" s="20">
        <f t="shared" si="46"/>
        <v>6.2E-2</v>
      </c>
    </row>
    <row r="1464" spans="1:7" x14ac:dyDescent="0.2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5"/>
        <v>3683</v>
      </c>
      <c r="G1464" s="20">
        <f t="shared" si="46"/>
        <v>0.109</v>
      </c>
    </row>
    <row r="1465" spans="1:7" x14ac:dyDescent="0.2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5"/>
        <v>2282</v>
      </c>
      <c r="G1465" s="20">
        <f t="shared" si="46"/>
        <v>0.44</v>
      </c>
    </row>
    <row r="1466" spans="1:7" x14ac:dyDescent="0.2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5"/>
        <v>2516</v>
      </c>
      <c r="G1466" s="20">
        <f t="shared" si="46"/>
        <v>0.39</v>
      </c>
    </row>
    <row r="1467" spans="1:7" x14ac:dyDescent="0.2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5"/>
        <v>3750</v>
      </c>
      <c r="G1467" s="20">
        <f t="shared" si="46"/>
        <v>9.1999999999999998E-2</v>
      </c>
    </row>
    <row r="1468" spans="1:7" x14ac:dyDescent="0.2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5"/>
        <v>1886</v>
      </c>
      <c r="G1468" s="20">
        <f t="shared" si="46"/>
        <v>0.52800000000000002</v>
      </c>
    </row>
    <row r="1469" spans="1:7" x14ac:dyDescent="0.2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5"/>
        <v>3554</v>
      </c>
      <c r="G1469" s="20">
        <f t="shared" si="46"/>
        <v>0.14000000000000001</v>
      </c>
    </row>
    <row r="1470" spans="1:7" x14ac:dyDescent="0.2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5"/>
        <v>2144</v>
      </c>
      <c r="G1470" s="20">
        <f t="shared" si="46"/>
        <v>0.48</v>
      </c>
    </row>
    <row r="1471" spans="1:7" x14ac:dyDescent="0.2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5"/>
        <v>3660</v>
      </c>
      <c r="G1471" s="20">
        <f t="shared" si="46"/>
        <v>0.114</v>
      </c>
    </row>
    <row r="1472" spans="1:7" x14ac:dyDescent="0.2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5"/>
        <v>3600</v>
      </c>
      <c r="G1472" s="20">
        <f t="shared" si="46"/>
        <v>0.129</v>
      </c>
    </row>
    <row r="1473" spans="1:7" x14ac:dyDescent="0.2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5"/>
        <v>1060</v>
      </c>
      <c r="G1473" s="20">
        <f t="shared" si="46"/>
        <v>0.73599999999999999</v>
      </c>
    </row>
    <row r="1474" spans="1:7" x14ac:dyDescent="0.2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5"/>
        <v>2160</v>
      </c>
      <c r="G1474" s="20">
        <f t="shared" si="46"/>
        <v>0.45800000000000002</v>
      </c>
    </row>
    <row r="1475" spans="1:7" x14ac:dyDescent="0.2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7">RANK(E1475,$E$2:$E$4135)</f>
        <v>260</v>
      </c>
      <c r="G1475" s="20">
        <f t="shared" ref="G1475:G1538" si="48">PERCENTRANK($E$2:$E$4135,E1475,)</f>
        <v>0.93100000000000005</v>
      </c>
    </row>
    <row r="1476" spans="1:7" x14ac:dyDescent="0.2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7"/>
        <v>1555</v>
      </c>
      <c r="G1476" s="20">
        <f t="shared" si="48"/>
        <v>0.61699999999999999</v>
      </c>
    </row>
    <row r="1477" spans="1:7" x14ac:dyDescent="0.2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7"/>
        <v>473</v>
      </c>
      <c r="G1477" s="20">
        <f t="shared" si="48"/>
        <v>0.88100000000000001</v>
      </c>
    </row>
    <row r="1478" spans="1:7" x14ac:dyDescent="0.2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7"/>
        <v>3644</v>
      </c>
      <c r="G1478" s="20">
        <f t="shared" si="48"/>
        <v>0.11799999999999999</v>
      </c>
    </row>
    <row r="1479" spans="1:7" x14ac:dyDescent="0.2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7"/>
        <v>1103</v>
      </c>
      <c r="G1479" s="20">
        <f t="shared" si="48"/>
        <v>0.73299999999999998</v>
      </c>
    </row>
    <row r="1480" spans="1:7" x14ac:dyDescent="0.2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7"/>
        <v>353</v>
      </c>
      <c r="G1480" s="20">
        <f t="shared" si="48"/>
        <v>0.91400000000000003</v>
      </c>
    </row>
    <row r="1481" spans="1:7" x14ac:dyDescent="0.2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7"/>
        <v>3776</v>
      </c>
      <c r="G1481" s="20">
        <f t="shared" si="48"/>
        <v>8.1000000000000003E-2</v>
      </c>
    </row>
    <row r="1482" spans="1:7" x14ac:dyDescent="0.2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7"/>
        <v>2413</v>
      </c>
      <c r="G1482" s="20">
        <f t="shared" si="48"/>
        <v>0.40600000000000003</v>
      </c>
    </row>
    <row r="1483" spans="1:7" x14ac:dyDescent="0.2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7"/>
        <v>3668</v>
      </c>
      <c r="G1483" s="20">
        <f t="shared" si="48"/>
        <v>0.112</v>
      </c>
    </row>
    <row r="1484" spans="1:7" x14ac:dyDescent="0.2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7"/>
        <v>2629</v>
      </c>
      <c r="G1484" s="20">
        <f t="shared" si="48"/>
        <v>0.36199999999999999</v>
      </c>
    </row>
    <row r="1485" spans="1:7" x14ac:dyDescent="0.2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7"/>
        <v>1639</v>
      </c>
      <c r="G1485" s="20">
        <f t="shared" si="48"/>
        <v>0.6</v>
      </c>
    </row>
    <row r="1486" spans="1:7" x14ac:dyDescent="0.2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7"/>
        <v>3910</v>
      </c>
      <c r="G1486" s="20">
        <f t="shared" si="48"/>
        <v>4.1000000000000002E-2</v>
      </c>
    </row>
    <row r="1487" spans="1:7" x14ac:dyDescent="0.2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7"/>
        <v>3902</v>
      </c>
      <c r="G1487" s="20">
        <f t="shared" si="48"/>
        <v>5.5E-2</v>
      </c>
    </row>
    <row r="1488" spans="1:7" x14ac:dyDescent="0.2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7"/>
        <v>3833</v>
      </c>
      <c r="G1488" s="20">
        <f t="shared" si="48"/>
        <v>7.1999999999999995E-2</v>
      </c>
    </row>
    <row r="1489" spans="1:7" x14ac:dyDescent="0.2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7"/>
        <v>1555</v>
      </c>
      <c r="G1489" s="20">
        <f t="shared" si="48"/>
        <v>0.61699999999999999</v>
      </c>
    </row>
    <row r="1490" spans="1:7" x14ac:dyDescent="0.2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7"/>
        <v>3762</v>
      </c>
      <c r="G1490" s="20">
        <f t="shared" si="48"/>
        <v>8.8999999999999996E-2</v>
      </c>
    </row>
    <row r="1491" spans="1:7" x14ac:dyDescent="0.2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7"/>
        <v>3910</v>
      </c>
      <c r="G1491" s="20">
        <f t="shared" si="48"/>
        <v>4.1000000000000002E-2</v>
      </c>
    </row>
    <row r="1492" spans="1:7" x14ac:dyDescent="0.2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7"/>
        <v>2160</v>
      </c>
      <c r="G1492" s="20">
        <f t="shared" si="48"/>
        <v>0.45800000000000002</v>
      </c>
    </row>
    <row r="1493" spans="1:7" x14ac:dyDescent="0.2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7"/>
        <v>2524</v>
      </c>
      <c r="G1493" s="20">
        <f t="shared" si="48"/>
        <v>0.38500000000000001</v>
      </c>
    </row>
    <row r="1494" spans="1:7" x14ac:dyDescent="0.2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7"/>
        <v>2160</v>
      </c>
      <c r="G1494" s="20">
        <f t="shared" si="48"/>
        <v>0.45800000000000002</v>
      </c>
    </row>
    <row r="1495" spans="1:7" x14ac:dyDescent="0.2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7"/>
        <v>3776</v>
      </c>
      <c r="G1495" s="20">
        <f t="shared" si="48"/>
        <v>8.1000000000000003E-2</v>
      </c>
    </row>
    <row r="1496" spans="1:7" x14ac:dyDescent="0.2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7"/>
        <v>3803</v>
      </c>
      <c r="G1496" s="20">
        <f t="shared" si="48"/>
        <v>7.6999999999999999E-2</v>
      </c>
    </row>
    <row r="1497" spans="1:7" x14ac:dyDescent="0.2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7"/>
        <v>100</v>
      </c>
      <c r="G1497" s="20">
        <f t="shared" si="48"/>
        <v>0.97499999999999998</v>
      </c>
    </row>
    <row r="1498" spans="1:7" x14ac:dyDescent="0.2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7"/>
        <v>1587</v>
      </c>
      <c r="G1498" s="20">
        <f t="shared" si="48"/>
        <v>0.61399999999999999</v>
      </c>
    </row>
    <row r="1499" spans="1:7" x14ac:dyDescent="0.2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7"/>
        <v>3910</v>
      </c>
      <c r="G1499" s="20">
        <f t="shared" si="48"/>
        <v>4.1000000000000002E-2</v>
      </c>
    </row>
    <row r="1500" spans="1:7" x14ac:dyDescent="0.2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7"/>
        <v>956</v>
      </c>
      <c r="G1500" s="20">
        <f t="shared" si="48"/>
        <v>0.75600000000000001</v>
      </c>
    </row>
    <row r="1501" spans="1:7" x14ac:dyDescent="0.2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7"/>
        <v>2282</v>
      </c>
      <c r="G1501" s="20">
        <f t="shared" si="48"/>
        <v>0.44</v>
      </c>
    </row>
    <row r="1502" spans="1:7" x14ac:dyDescent="0.2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7"/>
        <v>1060</v>
      </c>
      <c r="G1502" s="20">
        <f t="shared" si="48"/>
        <v>0.73599999999999999</v>
      </c>
    </row>
    <row r="1503" spans="1:7" x14ac:dyDescent="0.2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7"/>
        <v>3910</v>
      </c>
      <c r="G1503" s="20">
        <f t="shared" si="48"/>
        <v>4.1000000000000002E-2</v>
      </c>
    </row>
    <row r="1504" spans="1:7" x14ac:dyDescent="0.2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7"/>
        <v>3583</v>
      </c>
      <c r="G1504" s="20">
        <f t="shared" si="48"/>
        <v>0.13100000000000001</v>
      </c>
    </row>
    <row r="1505" spans="1:7" x14ac:dyDescent="0.2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7"/>
        <v>2160</v>
      </c>
      <c r="G1505" s="20">
        <f t="shared" si="48"/>
        <v>0.45800000000000002</v>
      </c>
    </row>
    <row r="1506" spans="1:7" x14ac:dyDescent="0.2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7"/>
        <v>656</v>
      </c>
      <c r="G1506" s="20">
        <f t="shared" si="48"/>
        <v>0.84099999999999997</v>
      </c>
    </row>
    <row r="1507" spans="1:7" x14ac:dyDescent="0.2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7"/>
        <v>790</v>
      </c>
      <c r="G1507" s="20">
        <f t="shared" si="48"/>
        <v>0.79900000000000004</v>
      </c>
    </row>
    <row r="1508" spans="1:7" x14ac:dyDescent="0.2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7"/>
        <v>2152</v>
      </c>
      <c r="G1508" s="20">
        <f t="shared" si="48"/>
        <v>0.47799999999999998</v>
      </c>
    </row>
    <row r="1509" spans="1:7" x14ac:dyDescent="0.2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7"/>
        <v>2016</v>
      </c>
      <c r="G1509" s="20">
        <f t="shared" si="48"/>
        <v>0.50900000000000001</v>
      </c>
    </row>
    <row r="1510" spans="1:7" x14ac:dyDescent="0.2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7"/>
        <v>431</v>
      </c>
      <c r="G1510" s="20">
        <f t="shared" si="48"/>
        <v>0.88700000000000001</v>
      </c>
    </row>
    <row r="1511" spans="1:7" x14ac:dyDescent="0.2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7"/>
        <v>216</v>
      </c>
      <c r="G1511" s="20">
        <f t="shared" si="48"/>
        <v>0.94299999999999995</v>
      </c>
    </row>
    <row r="1512" spans="1:7" x14ac:dyDescent="0.2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7"/>
        <v>1606</v>
      </c>
      <c r="G1512" s="20">
        <f t="shared" si="48"/>
        <v>0.61099999999999999</v>
      </c>
    </row>
    <row r="1513" spans="1:7" x14ac:dyDescent="0.2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7"/>
        <v>2270</v>
      </c>
      <c r="G1513" s="20">
        <f t="shared" si="48"/>
        <v>0.45</v>
      </c>
    </row>
    <row r="1514" spans="1:7" x14ac:dyDescent="0.2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7"/>
        <v>2547</v>
      </c>
      <c r="G1514" s="20">
        <f t="shared" si="48"/>
        <v>0.38300000000000001</v>
      </c>
    </row>
    <row r="1515" spans="1:7" x14ac:dyDescent="0.2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7"/>
        <v>1846</v>
      </c>
      <c r="G1515" s="20">
        <f t="shared" si="48"/>
        <v>0.55200000000000005</v>
      </c>
    </row>
    <row r="1516" spans="1:7" x14ac:dyDescent="0.2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7"/>
        <v>3583</v>
      </c>
      <c r="G1516" s="20">
        <f t="shared" si="48"/>
        <v>0.13100000000000001</v>
      </c>
    </row>
    <row r="1517" spans="1:7" x14ac:dyDescent="0.2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7"/>
        <v>776</v>
      </c>
      <c r="G1517" s="20">
        <f t="shared" si="48"/>
        <v>0.81200000000000006</v>
      </c>
    </row>
    <row r="1518" spans="1:7" x14ac:dyDescent="0.2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7"/>
        <v>239</v>
      </c>
      <c r="G1518" s="20">
        <f t="shared" si="48"/>
        <v>0.94199999999999995</v>
      </c>
    </row>
    <row r="1519" spans="1:7" x14ac:dyDescent="0.2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7"/>
        <v>3818</v>
      </c>
      <c r="G1519" s="20">
        <f t="shared" si="48"/>
        <v>7.5999999999999998E-2</v>
      </c>
    </row>
    <row r="1520" spans="1:7" x14ac:dyDescent="0.2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7"/>
        <v>790</v>
      </c>
      <c r="G1520" s="20">
        <f t="shared" si="48"/>
        <v>0.79900000000000004</v>
      </c>
    </row>
    <row r="1521" spans="1:7" x14ac:dyDescent="0.2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7"/>
        <v>1028</v>
      </c>
      <c r="G1521" s="20">
        <f t="shared" si="48"/>
        <v>0.75</v>
      </c>
    </row>
    <row r="1522" spans="1:7" x14ac:dyDescent="0.2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7"/>
        <v>3014</v>
      </c>
      <c r="G1522" s="20">
        <f t="shared" si="48"/>
        <v>0.252</v>
      </c>
    </row>
    <row r="1523" spans="1:7" x14ac:dyDescent="0.2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7"/>
        <v>3663</v>
      </c>
      <c r="G1523" s="20">
        <f t="shared" si="48"/>
        <v>0.113</v>
      </c>
    </row>
    <row r="1524" spans="1:7" x14ac:dyDescent="0.2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7"/>
        <v>742</v>
      </c>
      <c r="G1524" s="20">
        <f t="shared" si="48"/>
        <v>0.81499999999999995</v>
      </c>
    </row>
    <row r="1525" spans="1:7" x14ac:dyDescent="0.2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7"/>
        <v>1658</v>
      </c>
      <c r="G1525" s="20">
        <f t="shared" si="48"/>
        <v>0.59699999999999998</v>
      </c>
    </row>
    <row r="1526" spans="1:7" x14ac:dyDescent="0.2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7"/>
        <v>3717</v>
      </c>
      <c r="G1526" s="20">
        <f t="shared" si="48"/>
        <v>9.6000000000000002E-2</v>
      </c>
    </row>
    <row r="1527" spans="1:7" x14ac:dyDescent="0.2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7"/>
        <v>742</v>
      </c>
      <c r="G1527" s="20">
        <f t="shared" si="48"/>
        <v>0.81499999999999995</v>
      </c>
    </row>
    <row r="1528" spans="1:7" x14ac:dyDescent="0.2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7"/>
        <v>91</v>
      </c>
      <c r="G1528" s="20">
        <f t="shared" si="48"/>
        <v>0.97699999999999998</v>
      </c>
    </row>
    <row r="1529" spans="1:7" x14ac:dyDescent="0.2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7"/>
        <v>3910</v>
      </c>
      <c r="G1529" s="20">
        <f t="shared" si="48"/>
        <v>4.1000000000000002E-2</v>
      </c>
    </row>
    <row r="1530" spans="1:7" x14ac:dyDescent="0.2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7"/>
        <v>2413</v>
      </c>
      <c r="G1530" s="20">
        <f t="shared" si="48"/>
        <v>0.40600000000000003</v>
      </c>
    </row>
    <row r="1531" spans="1:7" x14ac:dyDescent="0.2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7"/>
        <v>573</v>
      </c>
      <c r="G1531" s="20">
        <f t="shared" si="48"/>
        <v>0.85399999999999998</v>
      </c>
    </row>
    <row r="1532" spans="1:7" x14ac:dyDescent="0.2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7"/>
        <v>3671</v>
      </c>
      <c r="G1532" s="20">
        <f t="shared" si="48"/>
        <v>0.111</v>
      </c>
    </row>
    <row r="1533" spans="1:7" x14ac:dyDescent="0.2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7"/>
        <v>208</v>
      </c>
      <c r="G1533" s="20">
        <f t="shared" si="48"/>
        <v>0.94899999999999995</v>
      </c>
    </row>
    <row r="1534" spans="1:7" x14ac:dyDescent="0.2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7"/>
        <v>3910</v>
      </c>
      <c r="G1534" s="20">
        <f t="shared" si="48"/>
        <v>4.1000000000000002E-2</v>
      </c>
    </row>
    <row r="1535" spans="1:7" x14ac:dyDescent="0.2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7"/>
        <v>3910</v>
      </c>
      <c r="G1535" s="20">
        <f t="shared" si="48"/>
        <v>4.1000000000000002E-2</v>
      </c>
    </row>
    <row r="1536" spans="1:7" x14ac:dyDescent="0.2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7"/>
        <v>1340</v>
      </c>
      <c r="G1536" s="20">
        <f t="shared" si="48"/>
        <v>0.67100000000000004</v>
      </c>
    </row>
    <row r="1537" spans="1:7" x14ac:dyDescent="0.2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7"/>
        <v>3859</v>
      </c>
      <c r="G1537" s="20">
        <f t="shared" si="48"/>
        <v>6.3E-2</v>
      </c>
    </row>
    <row r="1538" spans="1:7" x14ac:dyDescent="0.2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7"/>
        <v>3641</v>
      </c>
      <c r="G1538" s="20">
        <f t="shared" si="48"/>
        <v>0.11899999999999999</v>
      </c>
    </row>
    <row r="1539" spans="1:7" x14ac:dyDescent="0.2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9">RANK(E1539,$E$2:$E$4135)</f>
        <v>3875</v>
      </c>
      <c r="G1539" s="20">
        <f t="shared" ref="G1539:G1602" si="50">PERCENTRANK($E$2:$E$4135,E1539,)</f>
        <v>6.0999999999999999E-2</v>
      </c>
    </row>
    <row r="1540" spans="1:7" x14ac:dyDescent="0.2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9"/>
        <v>125</v>
      </c>
      <c r="G1540" s="20">
        <f t="shared" si="50"/>
        <v>0.96899999999999997</v>
      </c>
    </row>
    <row r="1541" spans="1:7" x14ac:dyDescent="0.2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9"/>
        <v>3859</v>
      </c>
      <c r="G1541" s="20">
        <f t="shared" si="50"/>
        <v>6.3E-2</v>
      </c>
    </row>
    <row r="1542" spans="1:7" x14ac:dyDescent="0.2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9"/>
        <v>2160</v>
      </c>
      <c r="G1542" s="20">
        <f t="shared" si="50"/>
        <v>0.45800000000000002</v>
      </c>
    </row>
    <row r="1543" spans="1:7" x14ac:dyDescent="0.2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9"/>
        <v>309</v>
      </c>
      <c r="G1543" s="20">
        <f t="shared" si="50"/>
        <v>0.92500000000000004</v>
      </c>
    </row>
    <row r="1544" spans="1:7" x14ac:dyDescent="0.2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9"/>
        <v>1981</v>
      </c>
      <c r="G1544" s="20">
        <f t="shared" si="50"/>
        <v>0.51900000000000002</v>
      </c>
    </row>
    <row r="1545" spans="1:7" x14ac:dyDescent="0.2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9"/>
        <v>1706</v>
      </c>
      <c r="G1545" s="20">
        <f t="shared" si="50"/>
        <v>0.57299999999999995</v>
      </c>
    </row>
    <row r="1546" spans="1:7" x14ac:dyDescent="0.2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9"/>
        <v>914</v>
      </c>
      <c r="G1546" s="20">
        <f t="shared" si="50"/>
        <v>0.77900000000000003</v>
      </c>
    </row>
    <row r="1547" spans="1:7" x14ac:dyDescent="0.2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9"/>
        <v>3649</v>
      </c>
      <c r="G1547" s="20">
        <f t="shared" si="50"/>
        <v>0.115</v>
      </c>
    </row>
    <row r="1548" spans="1:7" x14ac:dyDescent="0.2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9"/>
        <v>203</v>
      </c>
      <c r="G1548" s="20">
        <f t="shared" si="50"/>
        <v>0.95099999999999996</v>
      </c>
    </row>
    <row r="1549" spans="1:7" x14ac:dyDescent="0.2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9"/>
        <v>2413</v>
      </c>
      <c r="G1549" s="20">
        <f t="shared" si="50"/>
        <v>0.40600000000000003</v>
      </c>
    </row>
    <row r="1550" spans="1:7" x14ac:dyDescent="0.2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9"/>
        <v>3602</v>
      </c>
      <c r="G1550" s="20">
        <f t="shared" si="50"/>
        <v>0.127</v>
      </c>
    </row>
    <row r="1551" spans="1:7" x14ac:dyDescent="0.2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9"/>
        <v>1487</v>
      </c>
      <c r="G1551" s="20">
        <f t="shared" si="50"/>
        <v>0.63300000000000001</v>
      </c>
    </row>
    <row r="1552" spans="1:7" x14ac:dyDescent="0.2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9"/>
        <v>2413</v>
      </c>
      <c r="G1552" s="20">
        <f t="shared" si="50"/>
        <v>0.40600000000000003</v>
      </c>
    </row>
    <row r="1553" spans="1:7" x14ac:dyDescent="0.2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9"/>
        <v>1329</v>
      </c>
      <c r="G1553" s="20">
        <f t="shared" si="50"/>
        <v>0.67600000000000005</v>
      </c>
    </row>
    <row r="1554" spans="1:7" x14ac:dyDescent="0.2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9"/>
        <v>737</v>
      </c>
      <c r="G1554" s="20">
        <f t="shared" si="50"/>
        <v>0.82099999999999995</v>
      </c>
    </row>
    <row r="1555" spans="1:7" x14ac:dyDescent="0.2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9"/>
        <v>573</v>
      </c>
      <c r="G1555" s="20">
        <f t="shared" si="50"/>
        <v>0.85399999999999998</v>
      </c>
    </row>
    <row r="1556" spans="1:7" x14ac:dyDescent="0.2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9"/>
        <v>3716</v>
      </c>
      <c r="G1556" s="20">
        <f t="shared" si="50"/>
        <v>0.10100000000000001</v>
      </c>
    </row>
    <row r="1557" spans="1:7" x14ac:dyDescent="0.2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9"/>
        <v>2330</v>
      </c>
      <c r="G1557" s="20">
        <f t="shared" si="50"/>
        <v>0.42899999999999999</v>
      </c>
    </row>
    <row r="1558" spans="1:7" x14ac:dyDescent="0.2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9"/>
        <v>917</v>
      </c>
      <c r="G1558" s="20">
        <f t="shared" si="50"/>
        <v>0.77500000000000002</v>
      </c>
    </row>
    <row r="1559" spans="1:7" x14ac:dyDescent="0.2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9"/>
        <v>3657</v>
      </c>
      <c r="G1559" s="20">
        <f t="shared" si="50"/>
        <v>0.115</v>
      </c>
    </row>
    <row r="1560" spans="1:7" x14ac:dyDescent="0.2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9"/>
        <v>1541</v>
      </c>
      <c r="G1560" s="20">
        <f t="shared" si="50"/>
        <v>0.626</v>
      </c>
    </row>
    <row r="1561" spans="1:7" x14ac:dyDescent="0.2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9"/>
        <v>3821</v>
      </c>
      <c r="G1561" s="20">
        <f t="shared" si="50"/>
        <v>7.4999999999999997E-2</v>
      </c>
    </row>
    <row r="1562" spans="1:7" x14ac:dyDescent="0.2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9"/>
        <v>3820</v>
      </c>
      <c r="G1562" s="20">
        <f t="shared" si="50"/>
        <v>7.4999999999999997E-2</v>
      </c>
    </row>
    <row r="1563" spans="1:7" x14ac:dyDescent="0.2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9"/>
        <v>2113</v>
      </c>
      <c r="G1563" s="20">
        <f t="shared" si="50"/>
        <v>0.48199999999999998</v>
      </c>
    </row>
    <row r="1564" spans="1:7" x14ac:dyDescent="0.2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9"/>
        <v>3702</v>
      </c>
      <c r="G1564" s="20">
        <f t="shared" si="50"/>
        <v>0.104</v>
      </c>
    </row>
    <row r="1565" spans="1:7" x14ac:dyDescent="0.2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9"/>
        <v>2160</v>
      </c>
      <c r="G1565" s="20">
        <f t="shared" si="50"/>
        <v>0.45800000000000002</v>
      </c>
    </row>
    <row r="1566" spans="1:7" x14ac:dyDescent="0.2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9"/>
        <v>3898</v>
      </c>
      <c r="G1566" s="20">
        <f t="shared" si="50"/>
        <v>5.7000000000000002E-2</v>
      </c>
    </row>
    <row r="1567" spans="1:7" x14ac:dyDescent="0.2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9"/>
        <v>3708</v>
      </c>
      <c r="G1567" s="20">
        <f t="shared" si="50"/>
        <v>0.10199999999999999</v>
      </c>
    </row>
    <row r="1568" spans="1:7" x14ac:dyDescent="0.2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9"/>
        <v>1706</v>
      </c>
      <c r="G1568" s="20">
        <f t="shared" si="50"/>
        <v>0.57299999999999995</v>
      </c>
    </row>
    <row r="1569" spans="1:7" x14ac:dyDescent="0.2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9"/>
        <v>3879</v>
      </c>
      <c r="G1569" s="20">
        <f t="shared" si="50"/>
        <v>6.0999999999999999E-2</v>
      </c>
    </row>
    <row r="1570" spans="1:7" x14ac:dyDescent="0.2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9"/>
        <v>2281</v>
      </c>
      <c r="G1570" s="20">
        <f t="shared" si="50"/>
        <v>0.44800000000000001</v>
      </c>
    </row>
    <row r="1571" spans="1:7" x14ac:dyDescent="0.2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9"/>
        <v>2270</v>
      </c>
      <c r="G1571" s="20">
        <f t="shared" si="50"/>
        <v>0.45</v>
      </c>
    </row>
    <row r="1572" spans="1:7" x14ac:dyDescent="0.2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9"/>
        <v>1689</v>
      </c>
      <c r="G1572" s="20">
        <f t="shared" si="50"/>
        <v>0.59099999999999997</v>
      </c>
    </row>
    <row r="1573" spans="1:7" x14ac:dyDescent="0.2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9"/>
        <v>1701</v>
      </c>
      <c r="G1573" s="20">
        <f t="shared" si="50"/>
        <v>0.58799999999999997</v>
      </c>
    </row>
    <row r="1574" spans="1:7" x14ac:dyDescent="0.2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9"/>
        <v>3850</v>
      </c>
      <c r="G1574" s="20">
        <f t="shared" si="50"/>
        <v>6.8000000000000005E-2</v>
      </c>
    </row>
    <row r="1575" spans="1:7" x14ac:dyDescent="0.2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9"/>
        <v>3689</v>
      </c>
      <c r="G1575" s="20">
        <f t="shared" si="50"/>
        <v>0.107</v>
      </c>
    </row>
    <row r="1576" spans="1:7" x14ac:dyDescent="0.2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9"/>
        <v>3773</v>
      </c>
      <c r="G1576" s="20">
        <f t="shared" si="50"/>
        <v>8.6999999999999994E-2</v>
      </c>
    </row>
    <row r="1577" spans="1:7" x14ac:dyDescent="0.2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9"/>
        <v>1115</v>
      </c>
      <c r="G1577" s="20">
        <f t="shared" si="50"/>
        <v>0.72499999999999998</v>
      </c>
    </row>
    <row r="1578" spans="1:7" x14ac:dyDescent="0.2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9"/>
        <v>1398</v>
      </c>
      <c r="G1578" s="20">
        <f t="shared" si="50"/>
        <v>0.64700000000000002</v>
      </c>
    </row>
    <row r="1579" spans="1:7" x14ac:dyDescent="0.2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9"/>
        <v>2279</v>
      </c>
      <c r="G1579" s="20">
        <f t="shared" si="50"/>
        <v>0.44800000000000001</v>
      </c>
    </row>
    <row r="1580" spans="1:7" x14ac:dyDescent="0.2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9"/>
        <v>1027</v>
      </c>
      <c r="G1580" s="20">
        <f t="shared" si="50"/>
        <v>0.751</v>
      </c>
    </row>
    <row r="1581" spans="1:7" x14ac:dyDescent="0.2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9"/>
        <v>1049</v>
      </c>
      <c r="G1581" s="20">
        <f t="shared" si="50"/>
        <v>0.746</v>
      </c>
    </row>
    <row r="1582" spans="1:7" x14ac:dyDescent="0.2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9"/>
        <v>3579</v>
      </c>
      <c r="G1582" s="20">
        <f t="shared" si="50"/>
        <v>0.13400000000000001</v>
      </c>
    </row>
    <row r="1583" spans="1:7" x14ac:dyDescent="0.2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9"/>
        <v>216</v>
      </c>
      <c r="G1583" s="20">
        <f t="shared" si="50"/>
        <v>0.94299999999999995</v>
      </c>
    </row>
    <row r="1584" spans="1:7" x14ac:dyDescent="0.2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9"/>
        <v>3881</v>
      </c>
      <c r="G1584" s="20">
        <f t="shared" si="50"/>
        <v>5.7000000000000002E-2</v>
      </c>
    </row>
    <row r="1585" spans="1:7" x14ac:dyDescent="0.2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9"/>
        <v>2653</v>
      </c>
      <c r="G1585" s="20">
        <f t="shared" si="50"/>
        <v>0.35599999999999998</v>
      </c>
    </row>
    <row r="1586" spans="1:7" x14ac:dyDescent="0.2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9"/>
        <v>3278</v>
      </c>
      <c r="G1586" s="20">
        <f t="shared" si="50"/>
        <v>0.19600000000000001</v>
      </c>
    </row>
    <row r="1587" spans="1:7" x14ac:dyDescent="0.2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9"/>
        <v>2160</v>
      </c>
      <c r="G1587" s="20">
        <f t="shared" si="50"/>
        <v>0.45800000000000002</v>
      </c>
    </row>
    <row r="1588" spans="1:7" x14ac:dyDescent="0.2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9"/>
        <v>1263</v>
      </c>
      <c r="G1588" s="20">
        <f t="shared" si="50"/>
        <v>0.69299999999999995</v>
      </c>
    </row>
    <row r="1589" spans="1:7" x14ac:dyDescent="0.2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9"/>
        <v>1096</v>
      </c>
      <c r="G1589" s="20">
        <f t="shared" si="50"/>
        <v>0.73399999999999999</v>
      </c>
    </row>
    <row r="1590" spans="1:7" x14ac:dyDescent="0.2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9"/>
        <v>3569</v>
      </c>
      <c r="G1590" s="20">
        <f t="shared" si="50"/>
        <v>0.13600000000000001</v>
      </c>
    </row>
    <row r="1591" spans="1:7" x14ac:dyDescent="0.2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9"/>
        <v>532</v>
      </c>
      <c r="G1591" s="20">
        <f t="shared" si="50"/>
        <v>0.87</v>
      </c>
    </row>
    <row r="1592" spans="1:7" x14ac:dyDescent="0.2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9"/>
        <v>3688</v>
      </c>
      <c r="G1592" s="20">
        <f t="shared" si="50"/>
        <v>0.107</v>
      </c>
    </row>
    <row r="1593" spans="1:7" x14ac:dyDescent="0.2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9"/>
        <v>3666</v>
      </c>
      <c r="G1593" s="20">
        <f t="shared" si="50"/>
        <v>0.113</v>
      </c>
    </row>
    <row r="1594" spans="1:7" x14ac:dyDescent="0.2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9"/>
        <v>3608</v>
      </c>
      <c r="G1594" s="20">
        <f t="shared" si="50"/>
        <v>0.127</v>
      </c>
    </row>
    <row r="1595" spans="1:7" x14ac:dyDescent="0.2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9"/>
        <v>785</v>
      </c>
      <c r="G1595" s="20">
        <f t="shared" si="50"/>
        <v>0.81</v>
      </c>
    </row>
    <row r="1596" spans="1:7" x14ac:dyDescent="0.2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9"/>
        <v>1706</v>
      </c>
      <c r="G1596" s="20">
        <f t="shared" si="50"/>
        <v>0.57299999999999995</v>
      </c>
    </row>
    <row r="1597" spans="1:7" x14ac:dyDescent="0.2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9"/>
        <v>2069</v>
      </c>
      <c r="G1597" s="20">
        <f t="shared" si="50"/>
        <v>0.49399999999999999</v>
      </c>
    </row>
    <row r="1598" spans="1:7" x14ac:dyDescent="0.2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9"/>
        <v>3711</v>
      </c>
      <c r="G1598" s="20">
        <f t="shared" si="50"/>
        <v>0.10100000000000001</v>
      </c>
    </row>
    <row r="1599" spans="1:7" x14ac:dyDescent="0.2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9"/>
        <v>1598</v>
      </c>
      <c r="G1599" s="20">
        <f t="shared" si="50"/>
        <v>0.61099999999999999</v>
      </c>
    </row>
    <row r="1600" spans="1:7" x14ac:dyDescent="0.2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9"/>
        <v>841</v>
      </c>
      <c r="G1600" s="20">
        <f t="shared" si="50"/>
        <v>0.79600000000000004</v>
      </c>
    </row>
    <row r="1601" spans="1:7" x14ac:dyDescent="0.2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9"/>
        <v>2038</v>
      </c>
      <c r="G1601" s="20">
        <f t="shared" si="50"/>
        <v>0.50700000000000001</v>
      </c>
    </row>
    <row r="1602" spans="1:7" x14ac:dyDescent="0.2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9"/>
        <v>3674</v>
      </c>
      <c r="G1602" s="20">
        <f t="shared" si="50"/>
        <v>0.111</v>
      </c>
    </row>
    <row r="1603" spans="1:7" x14ac:dyDescent="0.2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1">RANK(E1603,$E$2:$E$4135)</f>
        <v>1340</v>
      </c>
      <c r="G1603" s="20">
        <f t="shared" ref="G1603:G1666" si="52">PERCENTRANK($E$2:$E$4135,E1603,)</f>
        <v>0.67100000000000004</v>
      </c>
    </row>
    <row r="1604" spans="1:7" x14ac:dyDescent="0.2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1"/>
        <v>1212</v>
      </c>
      <c r="G1604" s="20">
        <f t="shared" si="52"/>
        <v>0.70599999999999996</v>
      </c>
    </row>
    <row r="1605" spans="1:7" x14ac:dyDescent="0.2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1"/>
        <v>3859</v>
      </c>
      <c r="G1605" s="20">
        <f t="shared" si="52"/>
        <v>6.3E-2</v>
      </c>
    </row>
    <row r="1606" spans="1:7" x14ac:dyDescent="0.2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1"/>
        <v>3910</v>
      </c>
      <c r="G1606" s="20">
        <f t="shared" si="52"/>
        <v>4.1000000000000002E-2</v>
      </c>
    </row>
    <row r="1607" spans="1:7" x14ac:dyDescent="0.2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1"/>
        <v>1398</v>
      </c>
      <c r="G1607" s="20">
        <f t="shared" si="52"/>
        <v>0.64700000000000002</v>
      </c>
    </row>
    <row r="1608" spans="1:7" x14ac:dyDescent="0.2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1"/>
        <v>1398</v>
      </c>
      <c r="G1608" s="20">
        <f t="shared" si="52"/>
        <v>0.64700000000000002</v>
      </c>
    </row>
    <row r="1609" spans="1:7" x14ac:dyDescent="0.2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1"/>
        <v>681</v>
      </c>
      <c r="G1609" s="20">
        <f t="shared" si="52"/>
        <v>0.82599999999999996</v>
      </c>
    </row>
    <row r="1610" spans="1:7" x14ac:dyDescent="0.2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1"/>
        <v>129</v>
      </c>
      <c r="G1610" s="20">
        <f t="shared" si="52"/>
        <v>0.96799999999999997</v>
      </c>
    </row>
    <row r="1611" spans="1:7" x14ac:dyDescent="0.2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1"/>
        <v>3835</v>
      </c>
      <c r="G1611" s="20">
        <f t="shared" si="52"/>
        <v>7.1999999999999995E-2</v>
      </c>
    </row>
    <row r="1612" spans="1:7" x14ac:dyDescent="0.2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1"/>
        <v>573</v>
      </c>
      <c r="G1612" s="20">
        <f t="shared" si="52"/>
        <v>0.85399999999999998</v>
      </c>
    </row>
    <row r="1613" spans="1:7" x14ac:dyDescent="0.2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1"/>
        <v>1639</v>
      </c>
      <c r="G1613" s="20">
        <f t="shared" si="52"/>
        <v>0.6</v>
      </c>
    </row>
    <row r="1614" spans="1:7" x14ac:dyDescent="0.2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1"/>
        <v>3583</v>
      </c>
      <c r="G1614" s="20">
        <f t="shared" si="52"/>
        <v>0.13100000000000001</v>
      </c>
    </row>
    <row r="1615" spans="1:7" x14ac:dyDescent="0.2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1"/>
        <v>3601</v>
      </c>
      <c r="G1615" s="20">
        <f t="shared" si="52"/>
        <v>0.128</v>
      </c>
    </row>
    <row r="1616" spans="1:7" x14ac:dyDescent="0.2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1"/>
        <v>1555</v>
      </c>
      <c r="G1616" s="20">
        <f t="shared" si="52"/>
        <v>0.61699999999999999</v>
      </c>
    </row>
    <row r="1617" spans="1:7" x14ac:dyDescent="0.2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1"/>
        <v>1398</v>
      </c>
      <c r="G1617" s="20">
        <f t="shared" si="52"/>
        <v>0.64700000000000002</v>
      </c>
    </row>
    <row r="1618" spans="1:7" x14ac:dyDescent="0.2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1"/>
        <v>3859</v>
      </c>
      <c r="G1618" s="20">
        <f t="shared" si="52"/>
        <v>6.3E-2</v>
      </c>
    </row>
    <row r="1619" spans="1:7" x14ac:dyDescent="0.2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1"/>
        <v>1555</v>
      </c>
      <c r="G1619" s="20">
        <f t="shared" si="52"/>
        <v>0.61699999999999999</v>
      </c>
    </row>
    <row r="1620" spans="1:7" x14ac:dyDescent="0.2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1"/>
        <v>1468</v>
      </c>
      <c r="G1620" s="20">
        <f t="shared" si="52"/>
        <v>0.64300000000000002</v>
      </c>
    </row>
    <row r="1621" spans="1:7" x14ac:dyDescent="0.2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1"/>
        <v>1155</v>
      </c>
      <c r="G1621" s="20">
        <f t="shared" si="52"/>
        <v>0.70799999999999996</v>
      </c>
    </row>
    <row r="1622" spans="1:7" x14ac:dyDescent="0.2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1"/>
        <v>1281</v>
      </c>
      <c r="G1622" s="20">
        <f t="shared" si="52"/>
        <v>0.68300000000000005</v>
      </c>
    </row>
    <row r="1623" spans="1:7" x14ac:dyDescent="0.2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1"/>
        <v>956</v>
      </c>
      <c r="G1623" s="20">
        <f t="shared" si="52"/>
        <v>0.75600000000000001</v>
      </c>
    </row>
    <row r="1624" spans="1:7" x14ac:dyDescent="0.2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1"/>
        <v>2139</v>
      </c>
      <c r="G1624" s="20">
        <f t="shared" si="52"/>
        <v>0.48199999999999998</v>
      </c>
    </row>
    <row r="1625" spans="1:7" x14ac:dyDescent="0.2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1"/>
        <v>939</v>
      </c>
      <c r="G1625" s="20">
        <f t="shared" si="52"/>
        <v>0.77200000000000002</v>
      </c>
    </row>
    <row r="1626" spans="1:7" x14ac:dyDescent="0.2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1"/>
        <v>2363</v>
      </c>
      <c r="G1626" s="20">
        <f t="shared" si="52"/>
        <v>0.42799999999999999</v>
      </c>
    </row>
    <row r="1627" spans="1:7" x14ac:dyDescent="0.2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1"/>
        <v>3761</v>
      </c>
      <c r="G1627" s="20">
        <f t="shared" si="52"/>
        <v>0.09</v>
      </c>
    </row>
    <row r="1628" spans="1:7" x14ac:dyDescent="0.2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1"/>
        <v>1886</v>
      </c>
      <c r="G1628" s="20">
        <f t="shared" si="52"/>
        <v>0.52800000000000002</v>
      </c>
    </row>
    <row r="1629" spans="1:7" x14ac:dyDescent="0.2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1"/>
        <v>3583</v>
      </c>
      <c r="G1629" s="20">
        <f t="shared" si="52"/>
        <v>0.13100000000000001</v>
      </c>
    </row>
    <row r="1630" spans="1:7" x14ac:dyDescent="0.2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1"/>
        <v>2069</v>
      </c>
      <c r="G1630" s="20">
        <f t="shared" si="52"/>
        <v>0.49399999999999999</v>
      </c>
    </row>
    <row r="1631" spans="1:7" x14ac:dyDescent="0.2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1"/>
        <v>1623</v>
      </c>
      <c r="G1631" s="20">
        <f t="shared" si="52"/>
        <v>0.60499999999999998</v>
      </c>
    </row>
    <row r="1632" spans="1:7" x14ac:dyDescent="0.2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1"/>
        <v>3634</v>
      </c>
      <c r="G1632" s="20">
        <f t="shared" si="52"/>
        <v>0.12</v>
      </c>
    </row>
    <row r="1633" spans="1:7" x14ac:dyDescent="0.2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1"/>
        <v>2282</v>
      </c>
      <c r="G1633" s="20">
        <f t="shared" si="52"/>
        <v>0.44</v>
      </c>
    </row>
    <row r="1634" spans="1:7" x14ac:dyDescent="0.2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1"/>
        <v>3645</v>
      </c>
      <c r="G1634" s="20">
        <f t="shared" si="52"/>
        <v>0.11799999999999999</v>
      </c>
    </row>
    <row r="1635" spans="1:7" x14ac:dyDescent="0.2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1"/>
        <v>1281</v>
      </c>
      <c r="G1635" s="20">
        <f t="shared" si="52"/>
        <v>0.68300000000000005</v>
      </c>
    </row>
    <row r="1636" spans="1:7" x14ac:dyDescent="0.2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1"/>
        <v>3632</v>
      </c>
      <c r="G1636" s="20">
        <f t="shared" si="52"/>
        <v>0.121</v>
      </c>
    </row>
    <row r="1637" spans="1:7" x14ac:dyDescent="0.2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1"/>
        <v>917</v>
      </c>
      <c r="G1637" s="20">
        <f t="shared" si="52"/>
        <v>0.77500000000000002</v>
      </c>
    </row>
    <row r="1638" spans="1:7" x14ac:dyDescent="0.2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1"/>
        <v>2160</v>
      </c>
      <c r="G1638" s="20">
        <f t="shared" si="52"/>
        <v>0.45800000000000002</v>
      </c>
    </row>
    <row r="1639" spans="1:7" x14ac:dyDescent="0.2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1"/>
        <v>3680</v>
      </c>
      <c r="G1639" s="20">
        <f t="shared" si="52"/>
        <v>0.109</v>
      </c>
    </row>
    <row r="1640" spans="1:7" x14ac:dyDescent="0.2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1"/>
        <v>3646</v>
      </c>
      <c r="G1640" s="20">
        <f t="shared" si="52"/>
        <v>0.11799999999999999</v>
      </c>
    </row>
    <row r="1641" spans="1:7" x14ac:dyDescent="0.2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1"/>
        <v>1965</v>
      </c>
      <c r="G1641" s="20">
        <f t="shared" si="52"/>
        <v>0.52400000000000002</v>
      </c>
    </row>
    <row r="1642" spans="1:7" x14ac:dyDescent="0.2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1"/>
        <v>1886</v>
      </c>
      <c r="G1642" s="20">
        <f t="shared" si="52"/>
        <v>0.52800000000000002</v>
      </c>
    </row>
    <row r="1643" spans="1:7" x14ac:dyDescent="0.2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1"/>
        <v>3910</v>
      </c>
      <c r="G1643" s="20">
        <f t="shared" si="52"/>
        <v>4.1000000000000002E-2</v>
      </c>
    </row>
    <row r="1644" spans="1:7" x14ac:dyDescent="0.2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1"/>
        <v>1989</v>
      </c>
      <c r="G1644" s="20">
        <f t="shared" si="52"/>
        <v>0.51300000000000001</v>
      </c>
    </row>
    <row r="1645" spans="1:7" x14ac:dyDescent="0.2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1"/>
        <v>3602</v>
      </c>
      <c r="G1645" s="20">
        <f t="shared" si="52"/>
        <v>0.127</v>
      </c>
    </row>
    <row r="1646" spans="1:7" x14ac:dyDescent="0.2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1"/>
        <v>1989</v>
      </c>
      <c r="G1646" s="20">
        <f t="shared" si="52"/>
        <v>0.51300000000000001</v>
      </c>
    </row>
    <row r="1647" spans="1:7" x14ac:dyDescent="0.2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1"/>
        <v>2282</v>
      </c>
      <c r="G1647" s="20">
        <f t="shared" si="52"/>
        <v>0.44</v>
      </c>
    </row>
    <row r="1648" spans="1:7" x14ac:dyDescent="0.2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1"/>
        <v>3610</v>
      </c>
      <c r="G1648" s="20">
        <f t="shared" si="52"/>
        <v>0.126</v>
      </c>
    </row>
    <row r="1649" spans="1:7" x14ac:dyDescent="0.2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1"/>
        <v>3881</v>
      </c>
      <c r="G1649" s="20">
        <f t="shared" si="52"/>
        <v>5.7000000000000002E-2</v>
      </c>
    </row>
    <row r="1650" spans="1:7" x14ac:dyDescent="0.2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1"/>
        <v>2282</v>
      </c>
      <c r="G1650" s="20">
        <f t="shared" si="52"/>
        <v>0.44</v>
      </c>
    </row>
    <row r="1651" spans="1:7" x14ac:dyDescent="0.2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1"/>
        <v>1679</v>
      </c>
      <c r="G1651" s="20">
        <f t="shared" si="52"/>
        <v>0.59199999999999997</v>
      </c>
    </row>
    <row r="1652" spans="1:7" x14ac:dyDescent="0.2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1"/>
        <v>1706</v>
      </c>
      <c r="G1652" s="20">
        <f t="shared" si="52"/>
        <v>0.57299999999999995</v>
      </c>
    </row>
    <row r="1653" spans="1:7" x14ac:dyDescent="0.2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1"/>
        <v>2039</v>
      </c>
      <c r="G1653" s="20">
        <f t="shared" si="52"/>
        <v>0.5</v>
      </c>
    </row>
    <row r="1654" spans="1:7" x14ac:dyDescent="0.2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1"/>
        <v>1487</v>
      </c>
      <c r="G1654" s="20">
        <f t="shared" si="52"/>
        <v>0.63300000000000001</v>
      </c>
    </row>
    <row r="1655" spans="1:7" x14ac:dyDescent="0.2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1"/>
        <v>681</v>
      </c>
      <c r="G1655" s="20">
        <f t="shared" si="52"/>
        <v>0.82599999999999996</v>
      </c>
    </row>
    <row r="1656" spans="1:7" x14ac:dyDescent="0.2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1"/>
        <v>625</v>
      </c>
      <c r="G1656" s="20">
        <f t="shared" si="52"/>
        <v>0.84299999999999997</v>
      </c>
    </row>
    <row r="1657" spans="1:7" x14ac:dyDescent="0.2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1"/>
        <v>2152</v>
      </c>
      <c r="G1657" s="20">
        <f t="shared" si="52"/>
        <v>0.47799999999999998</v>
      </c>
    </row>
    <row r="1658" spans="1:7" x14ac:dyDescent="0.2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1"/>
        <v>2466</v>
      </c>
      <c r="G1658" s="20">
        <f t="shared" si="52"/>
        <v>0.39700000000000002</v>
      </c>
    </row>
    <row r="1659" spans="1:7" x14ac:dyDescent="0.2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1"/>
        <v>3910</v>
      </c>
      <c r="G1659" s="20">
        <f t="shared" si="52"/>
        <v>4.1000000000000002E-2</v>
      </c>
    </row>
    <row r="1660" spans="1:7" x14ac:dyDescent="0.2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1"/>
        <v>3881</v>
      </c>
      <c r="G1660" s="20">
        <f t="shared" si="52"/>
        <v>5.7000000000000002E-2</v>
      </c>
    </row>
    <row r="1661" spans="1:7" x14ac:dyDescent="0.2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1"/>
        <v>3881</v>
      </c>
      <c r="G1661" s="20">
        <f t="shared" si="52"/>
        <v>5.7000000000000002E-2</v>
      </c>
    </row>
    <row r="1662" spans="1:7" x14ac:dyDescent="0.2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1"/>
        <v>1398</v>
      </c>
      <c r="G1662" s="20">
        <f t="shared" si="52"/>
        <v>0.64700000000000002</v>
      </c>
    </row>
    <row r="1663" spans="1:7" x14ac:dyDescent="0.2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1"/>
        <v>2492</v>
      </c>
      <c r="G1663" s="20">
        <f t="shared" si="52"/>
        <v>0.39700000000000002</v>
      </c>
    </row>
    <row r="1664" spans="1:7" x14ac:dyDescent="0.2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1"/>
        <v>2330</v>
      </c>
      <c r="G1664" s="20">
        <f t="shared" si="52"/>
        <v>0.42899999999999999</v>
      </c>
    </row>
    <row r="1665" spans="1:7" x14ac:dyDescent="0.2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1"/>
        <v>3822</v>
      </c>
      <c r="G1665" s="20">
        <f t="shared" si="52"/>
        <v>7.2999999999999995E-2</v>
      </c>
    </row>
    <row r="1666" spans="1:7" x14ac:dyDescent="0.2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1"/>
        <v>1099</v>
      </c>
      <c r="G1666" s="20">
        <f t="shared" si="52"/>
        <v>0.73399999999999999</v>
      </c>
    </row>
    <row r="1667" spans="1:7" x14ac:dyDescent="0.2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3">RANK(E1667,$E$2:$E$4135)</f>
        <v>2069</v>
      </c>
      <c r="G1667" s="20">
        <f t="shared" ref="G1667:G1730" si="54">PERCENTRANK($E$2:$E$4135,E1667,)</f>
        <v>0.49399999999999999</v>
      </c>
    </row>
    <row r="1668" spans="1:7" x14ac:dyDescent="0.2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3"/>
        <v>399</v>
      </c>
      <c r="G1668" s="20">
        <f t="shared" si="54"/>
        <v>0.90300000000000002</v>
      </c>
    </row>
    <row r="1669" spans="1:7" x14ac:dyDescent="0.2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3"/>
        <v>3881</v>
      </c>
      <c r="G1669" s="20">
        <f t="shared" si="54"/>
        <v>5.7000000000000002E-2</v>
      </c>
    </row>
    <row r="1670" spans="1:7" x14ac:dyDescent="0.2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3"/>
        <v>502</v>
      </c>
      <c r="G1670" s="20">
        <f t="shared" si="54"/>
        <v>0.878</v>
      </c>
    </row>
    <row r="1671" spans="1:7" x14ac:dyDescent="0.2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3"/>
        <v>2039</v>
      </c>
      <c r="G1671" s="20">
        <f t="shared" si="54"/>
        <v>0.5</v>
      </c>
    </row>
    <row r="1672" spans="1:7" x14ac:dyDescent="0.2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3"/>
        <v>1773</v>
      </c>
      <c r="G1672" s="20">
        <f t="shared" si="54"/>
        <v>0.56899999999999995</v>
      </c>
    </row>
    <row r="1673" spans="1:7" x14ac:dyDescent="0.2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3"/>
        <v>1989</v>
      </c>
      <c r="G1673" s="20">
        <f t="shared" si="54"/>
        <v>0.51300000000000001</v>
      </c>
    </row>
    <row r="1674" spans="1:7" x14ac:dyDescent="0.2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3"/>
        <v>1798</v>
      </c>
      <c r="G1674" s="20">
        <f t="shared" si="54"/>
        <v>0.56399999999999995</v>
      </c>
    </row>
    <row r="1675" spans="1:7" x14ac:dyDescent="0.2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3"/>
        <v>1253</v>
      </c>
      <c r="G1675" s="20">
        <f t="shared" si="54"/>
        <v>0.69499999999999995</v>
      </c>
    </row>
    <row r="1676" spans="1:7" x14ac:dyDescent="0.2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3"/>
        <v>3360</v>
      </c>
      <c r="G1676" s="20">
        <f t="shared" si="54"/>
        <v>0.186</v>
      </c>
    </row>
    <row r="1677" spans="1:7" x14ac:dyDescent="0.2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3"/>
        <v>607</v>
      </c>
      <c r="G1677" s="20">
        <f t="shared" si="54"/>
        <v>0.85199999999999998</v>
      </c>
    </row>
    <row r="1678" spans="1:7" x14ac:dyDescent="0.2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3"/>
        <v>3427</v>
      </c>
      <c r="G1678" s="20">
        <f t="shared" si="54"/>
        <v>0.16800000000000001</v>
      </c>
    </row>
    <row r="1679" spans="1:7" x14ac:dyDescent="0.2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3"/>
        <v>3092</v>
      </c>
      <c r="G1679" s="20">
        <f t="shared" si="54"/>
        <v>0.251</v>
      </c>
    </row>
    <row r="1680" spans="1:7" x14ac:dyDescent="0.2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3"/>
        <v>866</v>
      </c>
      <c r="G1680" s="20">
        <f t="shared" si="54"/>
        <v>0.78100000000000003</v>
      </c>
    </row>
    <row r="1681" spans="1:7" x14ac:dyDescent="0.2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3"/>
        <v>2895</v>
      </c>
      <c r="G1681" s="20">
        <f t="shared" si="54"/>
        <v>0.29699999999999999</v>
      </c>
    </row>
    <row r="1682" spans="1:7" x14ac:dyDescent="0.2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3"/>
        <v>2663</v>
      </c>
      <c r="G1682" s="20">
        <f t="shared" si="54"/>
        <v>0.35499999999999998</v>
      </c>
    </row>
    <row r="1683" spans="1:7" x14ac:dyDescent="0.2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3"/>
        <v>625</v>
      </c>
      <c r="G1683" s="20">
        <f t="shared" si="54"/>
        <v>0.84299999999999997</v>
      </c>
    </row>
    <row r="1684" spans="1:7" x14ac:dyDescent="0.2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3"/>
        <v>1886</v>
      </c>
      <c r="G1684" s="20">
        <f t="shared" si="54"/>
        <v>0.52800000000000002</v>
      </c>
    </row>
    <row r="1685" spans="1:7" x14ac:dyDescent="0.2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3"/>
        <v>3447</v>
      </c>
      <c r="G1685" s="20">
        <f t="shared" si="54"/>
        <v>0.161</v>
      </c>
    </row>
    <row r="1686" spans="1:7" x14ac:dyDescent="0.2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3"/>
        <v>833</v>
      </c>
      <c r="G1686" s="20">
        <f t="shared" si="54"/>
        <v>0.79800000000000004</v>
      </c>
    </row>
    <row r="1687" spans="1:7" x14ac:dyDescent="0.2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3"/>
        <v>2160</v>
      </c>
      <c r="G1687" s="20">
        <f t="shared" si="54"/>
        <v>0.45800000000000002</v>
      </c>
    </row>
    <row r="1688" spans="1:7" x14ac:dyDescent="0.2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3"/>
        <v>2950</v>
      </c>
      <c r="G1688" s="20">
        <f t="shared" si="54"/>
        <v>0.28100000000000003</v>
      </c>
    </row>
    <row r="1689" spans="1:7" x14ac:dyDescent="0.2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3"/>
        <v>3344</v>
      </c>
      <c r="G1689" s="20">
        <f t="shared" si="54"/>
        <v>0.189</v>
      </c>
    </row>
    <row r="1690" spans="1:7" x14ac:dyDescent="0.2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3"/>
        <v>1060</v>
      </c>
      <c r="G1690" s="20">
        <f t="shared" si="54"/>
        <v>0.73599999999999999</v>
      </c>
    </row>
    <row r="1691" spans="1:7" x14ac:dyDescent="0.2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3"/>
        <v>1703</v>
      </c>
      <c r="G1691" s="20">
        <f t="shared" si="54"/>
        <v>0.58699999999999997</v>
      </c>
    </row>
    <row r="1692" spans="1:7" x14ac:dyDescent="0.2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3"/>
        <v>1807</v>
      </c>
      <c r="G1692" s="20">
        <f t="shared" si="54"/>
        <v>0.55600000000000005</v>
      </c>
    </row>
    <row r="1693" spans="1:7" x14ac:dyDescent="0.2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3"/>
        <v>790</v>
      </c>
      <c r="G1693" s="20">
        <f t="shared" si="54"/>
        <v>0.79900000000000004</v>
      </c>
    </row>
    <row r="1694" spans="1:7" x14ac:dyDescent="0.2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3"/>
        <v>3396</v>
      </c>
      <c r="G1694" s="20">
        <f t="shared" si="54"/>
        <v>0.17499999999999999</v>
      </c>
    </row>
    <row r="1695" spans="1:7" x14ac:dyDescent="0.2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3"/>
        <v>720</v>
      </c>
      <c r="G1695" s="20">
        <f t="shared" si="54"/>
        <v>0.82599999999999996</v>
      </c>
    </row>
    <row r="1696" spans="1:7" x14ac:dyDescent="0.2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3"/>
        <v>669</v>
      </c>
      <c r="G1696" s="20">
        <f t="shared" si="54"/>
        <v>0.83699999999999997</v>
      </c>
    </row>
    <row r="1697" spans="1:7" x14ac:dyDescent="0.2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3"/>
        <v>1798</v>
      </c>
      <c r="G1697" s="20">
        <f t="shared" si="54"/>
        <v>0.56399999999999995</v>
      </c>
    </row>
    <row r="1698" spans="1:7" x14ac:dyDescent="0.2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3"/>
        <v>3143</v>
      </c>
      <c r="G1698" s="20">
        <f t="shared" si="54"/>
        <v>0.23300000000000001</v>
      </c>
    </row>
    <row r="1699" spans="1:7" x14ac:dyDescent="0.2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3"/>
        <v>726</v>
      </c>
      <c r="G1699" s="20">
        <f t="shared" si="54"/>
        <v>0.82399999999999995</v>
      </c>
    </row>
    <row r="1700" spans="1:7" x14ac:dyDescent="0.2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3"/>
        <v>3476</v>
      </c>
      <c r="G1700" s="20">
        <f t="shared" si="54"/>
        <v>0.14299999999999999</v>
      </c>
    </row>
    <row r="1701" spans="1:7" x14ac:dyDescent="0.2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3"/>
        <v>3476</v>
      </c>
      <c r="G1701" s="20">
        <f t="shared" si="54"/>
        <v>0.14299999999999999</v>
      </c>
    </row>
    <row r="1702" spans="1:7" x14ac:dyDescent="0.2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3"/>
        <v>1674</v>
      </c>
      <c r="G1702" s="20">
        <f t="shared" si="54"/>
        <v>0.59399999999999997</v>
      </c>
    </row>
    <row r="1703" spans="1:7" x14ac:dyDescent="0.2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3"/>
        <v>2282</v>
      </c>
      <c r="G1703" s="20">
        <f t="shared" si="54"/>
        <v>0.44</v>
      </c>
    </row>
    <row r="1704" spans="1:7" x14ac:dyDescent="0.2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3"/>
        <v>3476</v>
      </c>
      <c r="G1704" s="20">
        <f t="shared" si="54"/>
        <v>0.14299999999999999</v>
      </c>
    </row>
    <row r="1705" spans="1:7" x14ac:dyDescent="0.2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3"/>
        <v>2595</v>
      </c>
      <c r="G1705" s="20">
        <f t="shared" si="54"/>
        <v>0.371</v>
      </c>
    </row>
    <row r="1706" spans="1:7" x14ac:dyDescent="0.2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3"/>
        <v>2595</v>
      </c>
      <c r="G1706" s="20">
        <f t="shared" si="54"/>
        <v>0.371</v>
      </c>
    </row>
    <row r="1707" spans="1:7" x14ac:dyDescent="0.2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3"/>
        <v>2413</v>
      </c>
      <c r="G1707" s="20">
        <f t="shared" si="54"/>
        <v>0.40600000000000003</v>
      </c>
    </row>
    <row r="1708" spans="1:7" x14ac:dyDescent="0.2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3"/>
        <v>2551</v>
      </c>
      <c r="G1708" s="20">
        <f t="shared" si="54"/>
        <v>0.38300000000000001</v>
      </c>
    </row>
    <row r="1709" spans="1:7" x14ac:dyDescent="0.2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3"/>
        <v>1858</v>
      </c>
      <c r="G1709" s="20">
        <f t="shared" si="54"/>
        <v>0.54600000000000004</v>
      </c>
    </row>
    <row r="1710" spans="1:7" x14ac:dyDescent="0.2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3"/>
        <v>503</v>
      </c>
      <c r="G1710" s="20">
        <f t="shared" si="54"/>
        <v>0.872</v>
      </c>
    </row>
    <row r="1711" spans="1:7" x14ac:dyDescent="0.2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3"/>
        <v>216</v>
      </c>
      <c r="G1711" s="20">
        <f t="shared" si="54"/>
        <v>0.94299999999999995</v>
      </c>
    </row>
    <row r="1712" spans="1:7" x14ac:dyDescent="0.2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3"/>
        <v>866</v>
      </c>
      <c r="G1712" s="20">
        <f t="shared" si="54"/>
        <v>0.78100000000000003</v>
      </c>
    </row>
    <row r="1713" spans="1:7" x14ac:dyDescent="0.2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3"/>
        <v>2543</v>
      </c>
      <c r="G1713" s="20">
        <f t="shared" si="54"/>
        <v>0.38400000000000001</v>
      </c>
    </row>
    <row r="1714" spans="1:7" x14ac:dyDescent="0.2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3"/>
        <v>3241</v>
      </c>
      <c r="G1714" s="20">
        <f t="shared" si="54"/>
        <v>0.215</v>
      </c>
    </row>
    <row r="1715" spans="1:7" x14ac:dyDescent="0.2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3"/>
        <v>357</v>
      </c>
      <c r="G1715" s="20">
        <f t="shared" si="54"/>
        <v>0.91200000000000003</v>
      </c>
    </row>
    <row r="1716" spans="1:7" x14ac:dyDescent="0.2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3"/>
        <v>3278</v>
      </c>
      <c r="G1716" s="20">
        <f t="shared" si="54"/>
        <v>0.19600000000000001</v>
      </c>
    </row>
    <row r="1717" spans="1:7" x14ac:dyDescent="0.2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3"/>
        <v>3411</v>
      </c>
      <c r="G1717" s="20">
        <f t="shared" si="54"/>
        <v>0.17100000000000001</v>
      </c>
    </row>
    <row r="1718" spans="1:7" x14ac:dyDescent="0.2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3"/>
        <v>1584</v>
      </c>
      <c r="G1718" s="20">
        <f t="shared" si="54"/>
        <v>0.61599999999999999</v>
      </c>
    </row>
    <row r="1719" spans="1:7" x14ac:dyDescent="0.2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3"/>
        <v>3476</v>
      </c>
      <c r="G1719" s="20">
        <f t="shared" si="54"/>
        <v>0.14299999999999999</v>
      </c>
    </row>
    <row r="1720" spans="1:7" x14ac:dyDescent="0.2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3"/>
        <v>1034</v>
      </c>
      <c r="G1720" s="20">
        <f t="shared" si="54"/>
        <v>0.747</v>
      </c>
    </row>
    <row r="1721" spans="1:7" x14ac:dyDescent="0.2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3"/>
        <v>1851</v>
      </c>
      <c r="G1721" s="20">
        <f t="shared" si="54"/>
        <v>0.55100000000000005</v>
      </c>
    </row>
    <row r="1722" spans="1:7" x14ac:dyDescent="0.2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3"/>
        <v>255</v>
      </c>
      <c r="G1722" s="20">
        <f t="shared" si="54"/>
        <v>0.93799999999999994</v>
      </c>
    </row>
    <row r="1723" spans="1:7" x14ac:dyDescent="0.2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3"/>
        <v>3446</v>
      </c>
      <c r="G1723" s="20">
        <f t="shared" si="54"/>
        <v>0.16600000000000001</v>
      </c>
    </row>
    <row r="1724" spans="1:7" x14ac:dyDescent="0.2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3"/>
        <v>2601</v>
      </c>
      <c r="G1724" s="20">
        <f t="shared" si="54"/>
        <v>0.37</v>
      </c>
    </row>
    <row r="1725" spans="1:7" x14ac:dyDescent="0.2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3"/>
        <v>3476</v>
      </c>
      <c r="G1725" s="20">
        <f t="shared" si="54"/>
        <v>0.14299999999999999</v>
      </c>
    </row>
    <row r="1726" spans="1:7" x14ac:dyDescent="0.2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3"/>
        <v>2160</v>
      </c>
      <c r="G1726" s="20">
        <f t="shared" si="54"/>
        <v>0.45800000000000002</v>
      </c>
    </row>
    <row r="1727" spans="1:7" x14ac:dyDescent="0.2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3"/>
        <v>2016</v>
      </c>
      <c r="G1727" s="20">
        <f t="shared" si="54"/>
        <v>0.50900000000000001</v>
      </c>
    </row>
    <row r="1728" spans="1:7" x14ac:dyDescent="0.2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3"/>
        <v>3333</v>
      </c>
      <c r="G1728" s="20">
        <f t="shared" si="54"/>
        <v>0.193</v>
      </c>
    </row>
    <row r="1729" spans="1:7" x14ac:dyDescent="0.2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3"/>
        <v>2364</v>
      </c>
      <c r="G1729" s="20">
        <f t="shared" si="54"/>
        <v>0.42699999999999999</v>
      </c>
    </row>
    <row r="1730" spans="1:7" x14ac:dyDescent="0.2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3"/>
        <v>2039</v>
      </c>
      <c r="G1730" s="20">
        <f t="shared" si="54"/>
        <v>0.5</v>
      </c>
    </row>
    <row r="1731" spans="1:7" x14ac:dyDescent="0.2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5">RANK(E1731,$E$2:$E$4135)</f>
        <v>3360</v>
      </c>
      <c r="G1731" s="20">
        <f t="shared" ref="G1731:G1794" si="56">PERCENTRANK($E$2:$E$4135,E1731,)</f>
        <v>0.186</v>
      </c>
    </row>
    <row r="1732" spans="1:7" x14ac:dyDescent="0.2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5"/>
        <v>1886</v>
      </c>
      <c r="G1732" s="20">
        <f t="shared" si="56"/>
        <v>0.52800000000000002</v>
      </c>
    </row>
    <row r="1733" spans="1:7" x14ac:dyDescent="0.2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5"/>
        <v>1392</v>
      </c>
      <c r="G1733" s="20">
        <f t="shared" si="56"/>
        <v>0.66300000000000003</v>
      </c>
    </row>
    <row r="1734" spans="1:7" x14ac:dyDescent="0.2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5"/>
        <v>3337</v>
      </c>
      <c r="G1734" s="20">
        <f t="shared" si="56"/>
        <v>0.191</v>
      </c>
    </row>
    <row r="1735" spans="1:7" x14ac:dyDescent="0.2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5"/>
        <v>3476</v>
      </c>
      <c r="G1735" s="20">
        <f t="shared" si="56"/>
        <v>0.14299999999999999</v>
      </c>
    </row>
    <row r="1736" spans="1:7" x14ac:dyDescent="0.2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5"/>
        <v>932</v>
      </c>
      <c r="G1736" s="20">
        <f t="shared" si="56"/>
        <v>0.77300000000000002</v>
      </c>
    </row>
    <row r="1737" spans="1:7" x14ac:dyDescent="0.2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5"/>
        <v>1034</v>
      </c>
      <c r="G1737" s="20">
        <f t="shared" si="56"/>
        <v>0.747</v>
      </c>
    </row>
    <row r="1738" spans="1:7" x14ac:dyDescent="0.2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5"/>
        <v>648</v>
      </c>
      <c r="G1738" s="20">
        <f t="shared" si="56"/>
        <v>0.84299999999999997</v>
      </c>
    </row>
    <row r="1739" spans="1:7" x14ac:dyDescent="0.2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5"/>
        <v>3186</v>
      </c>
      <c r="G1739" s="20">
        <f t="shared" si="56"/>
        <v>0.22800000000000001</v>
      </c>
    </row>
    <row r="1740" spans="1:7" x14ac:dyDescent="0.2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5"/>
        <v>1538</v>
      </c>
      <c r="G1740" s="20">
        <f t="shared" si="56"/>
        <v>0.627</v>
      </c>
    </row>
    <row r="1741" spans="1:7" x14ac:dyDescent="0.2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5"/>
        <v>2375</v>
      </c>
      <c r="G1741" s="20">
        <f t="shared" si="56"/>
        <v>0.41799999999999998</v>
      </c>
    </row>
    <row r="1742" spans="1:7" x14ac:dyDescent="0.2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5"/>
        <v>787</v>
      </c>
      <c r="G1742" s="20">
        <f t="shared" si="56"/>
        <v>0.80900000000000005</v>
      </c>
    </row>
    <row r="1743" spans="1:7" x14ac:dyDescent="0.2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5"/>
        <v>1270</v>
      </c>
      <c r="G1743" s="20">
        <f t="shared" si="56"/>
        <v>0.69099999999999995</v>
      </c>
    </row>
    <row r="1744" spans="1:7" x14ac:dyDescent="0.2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5"/>
        <v>306</v>
      </c>
      <c r="G1744" s="20">
        <f t="shared" si="56"/>
        <v>0.92600000000000005</v>
      </c>
    </row>
    <row r="1745" spans="1:7" x14ac:dyDescent="0.2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5"/>
        <v>1957</v>
      </c>
      <c r="G1745" s="20">
        <f t="shared" si="56"/>
        <v>0.52500000000000002</v>
      </c>
    </row>
    <row r="1746" spans="1:7" x14ac:dyDescent="0.2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5"/>
        <v>1989</v>
      </c>
      <c r="G1746" s="20">
        <f t="shared" si="56"/>
        <v>0.51300000000000001</v>
      </c>
    </row>
    <row r="1747" spans="1:7" x14ac:dyDescent="0.2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5"/>
        <v>3395</v>
      </c>
      <c r="G1747" s="20">
        <f t="shared" si="56"/>
        <v>0.17799999999999999</v>
      </c>
    </row>
    <row r="1748" spans="1:7" x14ac:dyDescent="0.2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5"/>
        <v>2160</v>
      </c>
      <c r="G1748" s="20">
        <f t="shared" si="56"/>
        <v>0.45800000000000002</v>
      </c>
    </row>
    <row r="1749" spans="1:7" x14ac:dyDescent="0.2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5"/>
        <v>3268</v>
      </c>
      <c r="G1749" s="20">
        <f t="shared" si="56"/>
        <v>0.20699999999999999</v>
      </c>
    </row>
    <row r="1750" spans="1:7" x14ac:dyDescent="0.2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5"/>
        <v>605</v>
      </c>
      <c r="G1750" s="20">
        <f t="shared" si="56"/>
        <v>0.85299999999999998</v>
      </c>
    </row>
    <row r="1751" spans="1:7" x14ac:dyDescent="0.2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5"/>
        <v>431</v>
      </c>
      <c r="G1751" s="20">
        <f t="shared" si="56"/>
        <v>0.88700000000000001</v>
      </c>
    </row>
    <row r="1752" spans="1:7" x14ac:dyDescent="0.2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5"/>
        <v>3411</v>
      </c>
      <c r="G1752" s="20">
        <f t="shared" si="56"/>
        <v>0.17100000000000001</v>
      </c>
    </row>
    <row r="1753" spans="1:7" x14ac:dyDescent="0.2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5"/>
        <v>3325</v>
      </c>
      <c r="G1753" s="20">
        <f t="shared" si="56"/>
        <v>0.19500000000000001</v>
      </c>
    </row>
    <row r="1754" spans="1:7" x14ac:dyDescent="0.2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5"/>
        <v>3014</v>
      </c>
      <c r="G1754" s="20">
        <f t="shared" si="56"/>
        <v>0.252</v>
      </c>
    </row>
    <row r="1755" spans="1:7" x14ac:dyDescent="0.2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5"/>
        <v>2069</v>
      </c>
      <c r="G1755" s="20">
        <f t="shared" si="56"/>
        <v>0.49399999999999999</v>
      </c>
    </row>
    <row r="1756" spans="1:7" x14ac:dyDescent="0.2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5"/>
        <v>2144</v>
      </c>
      <c r="G1756" s="20">
        <f t="shared" si="56"/>
        <v>0.48</v>
      </c>
    </row>
    <row r="1757" spans="1:7" x14ac:dyDescent="0.2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5"/>
        <v>2760</v>
      </c>
      <c r="G1757" s="20">
        <f t="shared" si="56"/>
        <v>0.32700000000000001</v>
      </c>
    </row>
    <row r="1758" spans="1:7" x14ac:dyDescent="0.2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5"/>
        <v>2069</v>
      </c>
      <c r="G1758" s="20">
        <f t="shared" si="56"/>
        <v>0.49399999999999999</v>
      </c>
    </row>
    <row r="1759" spans="1:7" x14ac:dyDescent="0.2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5"/>
        <v>1212</v>
      </c>
      <c r="G1759" s="20">
        <f t="shared" si="56"/>
        <v>0.70599999999999996</v>
      </c>
    </row>
    <row r="1760" spans="1:7" x14ac:dyDescent="0.2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5"/>
        <v>1857</v>
      </c>
      <c r="G1760" s="20">
        <f t="shared" si="56"/>
        <v>0.55000000000000004</v>
      </c>
    </row>
    <row r="1761" spans="1:7" x14ac:dyDescent="0.2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5"/>
        <v>107</v>
      </c>
      <c r="G1761" s="20">
        <f t="shared" si="56"/>
        <v>0.97199999999999998</v>
      </c>
    </row>
    <row r="1762" spans="1:7" x14ac:dyDescent="0.2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5"/>
        <v>3388</v>
      </c>
      <c r="G1762" s="20">
        <f t="shared" si="56"/>
        <v>0.17899999999999999</v>
      </c>
    </row>
    <row r="1763" spans="1:7" x14ac:dyDescent="0.2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5"/>
        <v>1232</v>
      </c>
      <c r="G1763" s="20">
        <f t="shared" si="56"/>
        <v>0.69699999999999995</v>
      </c>
    </row>
    <row r="1764" spans="1:7" x14ac:dyDescent="0.2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5"/>
        <v>3427</v>
      </c>
      <c r="G1764" s="20">
        <f t="shared" si="56"/>
        <v>0.16800000000000001</v>
      </c>
    </row>
    <row r="1765" spans="1:7" x14ac:dyDescent="0.2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5"/>
        <v>52</v>
      </c>
      <c r="G1765" s="20">
        <f t="shared" si="56"/>
        <v>0.98699999999999999</v>
      </c>
    </row>
    <row r="1766" spans="1:7" x14ac:dyDescent="0.2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5"/>
        <v>3388</v>
      </c>
      <c r="G1766" s="20">
        <f t="shared" si="56"/>
        <v>0.17899999999999999</v>
      </c>
    </row>
    <row r="1767" spans="1:7" x14ac:dyDescent="0.2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5"/>
        <v>572</v>
      </c>
      <c r="G1767" s="20">
        <f t="shared" si="56"/>
        <v>0.86099999999999999</v>
      </c>
    </row>
    <row r="1768" spans="1:7" x14ac:dyDescent="0.2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5"/>
        <v>38</v>
      </c>
      <c r="G1768" s="20">
        <f t="shared" si="56"/>
        <v>0.99099999999999999</v>
      </c>
    </row>
    <row r="1769" spans="1:7" x14ac:dyDescent="0.2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5"/>
        <v>2457</v>
      </c>
      <c r="G1769" s="20">
        <f t="shared" si="56"/>
        <v>0.40400000000000003</v>
      </c>
    </row>
    <row r="1770" spans="1:7" x14ac:dyDescent="0.2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5"/>
        <v>790</v>
      </c>
      <c r="G1770" s="20">
        <f t="shared" si="56"/>
        <v>0.79900000000000004</v>
      </c>
    </row>
    <row r="1771" spans="1:7" x14ac:dyDescent="0.2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5"/>
        <v>3396</v>
      </c>
      <c r="G1771" s="20">
        <f t="shared" si="56"/>
        <v>0.17499999999999999</v>
      </c>
    </row>
    <row r="1772" spans="1:7" x14ac:dyDescent="0.2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5"/>
        <v>146</v>
      </c>
      <c r="G1772" s="20">
        <f t="shared" si="56"/>
        <v>0.96399999999999997</v>
      </c>
    </row>
    <row r="1773" spans="1:7" x14ac:dyDescent="0.2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5"/>
        <v>622</v>
      </c>
      <c r="G1773" s="20">
        <f t="shared" si="56"/>
        <v>0.84899999999999998</v>
      </c>
    </row>
    <row r="1774" spans="1:7" x14ac:dyDescent="0.2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5"/>
        <v>415</v>
      </c>
      <c r="G1774" s="20">
        <f t="shared" si="56"/>
        <v>0.89900000000000002</v>
      </c>
    </row>
    <row r="1775" spans="1:7" x14ac:dyDescent="0.2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5"/>
        <v>2819</v>
      </c>
      <c r="G1775" s="20">
        <f t="shared" si="56"/>
        <v>0.317</v>
      </c>
    </row>
    <row r="1776" spans="1:7" x14ac:dyDescent="0.2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5"/>
        <v>2646</v>
      </c>
      <c r="G1776" s="20">
        <f t="shared" si="56"/>
        <v>0.35899999999999999</v>
      </c>
    </row>
    <row r="1777" spans="1:7" x14ac:dyDescent="0.2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5"/>
        <v>2156</v>
      </c>
      <c r="G1777" s="20">
        <f t="shared" si="56"/>
        <v>0.47799999999999998</v>
      </c>
    </row>
    <row r="1778" spans="1:7" x14ac:dyDescent="0.2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5"/>
        <v>2330</v>
      </c>
      <c r="G1778" s="20">
        <f t="shared" si="56"/>
        <v>0.42899999999999999</v>
      </c>
    </row>
    <row r="1779" spans="1:7" x14ac:dyDescent="0.2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5"/>
        <v>202</v>
      </c>
      <c r="G1779" s="20">
        <f t="shared" si="56"/>
        <v>0.95099999999999996</v>
      </c>
    </row>
    <row r="1780" spans="1:7" x14ac:dyDescent="0.2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5"/>
        <v>1886</v>
      </c>
      <c r="G1780" s="20">
        <f t="shared" si="56"/>
        <v>0.52800000000000002</v>
      </c>
    </row>
    <row r="1781" spans="1:7" x14ac:dyDescent="0.2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5"/>
        <v>560</v>
      </c>
      <c r="G1781" s="20">
        <f t="shared" si="56"/>
        <v>0.86299999999999999</v>
      </c>
    </row>
    <row r="1782" spans="1:7" x14ac:dyDescent="0.2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5"/>
        <v>1886</v>
      </c>
      <c r="G1782" s="20">
        <f t="shared" si="56"/>
        <v>0.52800000000000002</v>
      </c>
    </row>
    <row r="1783" spans="1:7" x14ac:dyDescent="0.2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5"/>
        <v>1398</v>
      </c>
      <c r="G1783" s="20">
        <f t="shared" si="56"/>
        <v>0.64700000000000002</v>
      </c>
    </row>
    <row r="1784" spans="1:7" x14ac:dyDescent="0.2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5"/>
        <v>1555</v>
      </c>
      <c r="G1784" s="20">
        <f t="shared" si="56"/>
        <v>0.61699999999999999</v>
      </c>
    </row>
    <row r="1785" spans="1:7" x14ac:dyDescent="0.2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5"/>
        <v>1989</v>
      </c>
      <c r="G1785" s="20">
        <f t="shared" si="56"/>
        <v>0.51300000000000001</v>
      </c>
    </row>
    <row r="1786" spans="1:7" x14ac:dyDescent="0.2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5"/>
        <v>1807</v>
      </c>
      <c r="G1786" s="20">
        <f t="shared" si="56"/>
        <v>0.55600000000000005</v>
      </c>
    </row>
    <row r="1787" spans="1:7" x14ac:dyDescent="0.2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5"/>
        <v>2683</v>
      </c>
      <c r="G1787" s="20">
        <f t="shared" si="56"/>
        <v>0.35</v>
      </c>
    </row>
    <row r="1788" spans="1:7" x14ac:dyDescent="0.2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5"/>
        <v>307</v>
      </c>
      <c r="G1788" s="20">
        <f t="shared" si="56"/>
        <v>0.92500000000000004</v>
      </c>
    </row>
    <row r="1789" spans="1:7" x14ac:dyDescent="0.2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5"/>
        <v>2653</v>
      </c>
      <c r="G1789" s="20">
        <f t="shared" si="56"/>
        <v>0.35599999999999998</v>
      </c>
    </row>
    <row r="1790" spans="1:7" x14ac:dyDescent="0.2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5"/>
        <v>1060</v>
      </c>
      <c r="G1790" s="20">
        <f t="shared" si="56"/>
        <v>0.73599999999999999</v>
      </c>
    </row>
    <row r="1791" spans="1:7" x14ac:dyDescent="0.2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5"/>
        <v>1706</v>
      </c>
      <c r="G1791" s="20">
        <f t="shared" si="56"/>
        <v>0.57299999999999995</v>
      </c>
    </row>
    <row r="1792" spans="1:7" x14ac:dyDescent="0.2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5"/>
        <v>3143</v>
      </c>
      <c r="G1792" s="20">
        <f t="shared" si="56"/>
        <v>0.23300000000000001</v>
      </c>
    </row>
    <row r="1793" spans="1:7" x14ac:dyDescent="0.2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5"/>
        <v>216</v>
      </c>
      <c r="G1793" s="20">
        <f t="shared" si="56"/>
        <v>0.94299999999999995</v>
      </c>
    </row>
    <row r="1794" spans="1:7" x14ac:dyDescent="0.2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5"/>
        <v>3476</v>
      </c>
      <c r="G1794" s="20">
        <f t="shared" si="56"/>
        <v>0.14299999999999999</v>
      </c>
    </row>
    <row r="1795" spans="1:7" x14ac:dyDescent="0.2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7">RANK(E1795,$E$2:$E$4135)</f>
        <v>3396</v>
      </c>
      <c r="G1795" s="20">
        <f t="shared" ref="G1795:G1858" si="58">PERCENTRANK($E$2:$E$4135,E1795,)</f>
        <v>0.17499999999999999</v>
      </c>
    </row>
    <row r="1796" spans="1:7" x14ac:dyDescent="0.2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7"/>
        <v>681</v>
      </c>
      <c r="G1796" s="20">
        <f t="shared" si="58"/>
        <v>0.82599999999999996</v>
      </c>
    </row>
    <row r="1797" spans="1:7" x14ac:dyDescent="0.2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7"/>
        <v>3014</v>
      </c>
      <c r="G1797" s="20">
        <f t="shared" si="58"/>
        <v>0.252</v>
      </c>
    </row>
    <row r="1798" spans="1:7" x14ac:dyDescent="0.2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7"/>
        <v>2605</v>
      </c>
      <c r="G1798" s="20">
        <f t="shared" si="58"/>
        <v>0.36799999999999999</v>
      </c>
    </row>
    <row r="1799" spans="1:7" x14ac:dyDescent="0.2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7"/>
        <v>3476</v>
      </c>
      <c r="G1799" s="20">
        <f t="shared" si="58"/>
        <v>0.14299999999999999</v>
      </c>
    </row>
    <row r="1800" spans="1:7" x14ac:dyDescent="0.2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7"/>
        <v>318</v>
      </c>
      <c r="G1800" s="20">
        <f t="shared" si="58"/>
        <v>0.91600000000000004</v>
      </c>
    </row>
    <row r="1801" spans="1:7" x14ac:dyDescent="0.2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7"/>
        <v>3014</v>
      </c>
      <c r="G1801" s="20">
        <f t="shared" si="58"/>
        <v>0.252</v>
      </c>
    </row>
    <row r="1802" spans="1:7" x14ac:dyDescent="0.2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7"/>
        <v>3278</v>
      </c>
      <c r="G1802" s="20">
        <f t="shared" si="58"/>
        <v>0.19600000000000001</v>
      </c>
    </row>
    <row r="1803" spans="1:7" x14ac:dyDescent="0.2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7"/>
        <v>1555</v>
      </c>
      <c r="G1803" s="20">
        <f t="shared" si="58"/>
        <v>0.61699999999999999</v>
      </c>
    </row>
    <row r="1804" spans="1:7" x14ac:dyDescent="0.2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7"/>
        <v>107</v>
      </c>
      <c r="G1804" s="20">
        <f t="shared" si="58"/>
        <v>0.97199999999999998</v>
      </c>
    </row>
    <row r="1805" spans="1:7" x14ac:dyDescent="0.2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7"/>
        <v>790</v>
      </c>
      <c r="G1805" s="20">
        <f t="shared" si="58"/>
        <v>0.79900000000000004</v>
      </c>
    </row>
    <row r="1806" spans="1:7" x14ac:dyDescent="0.2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7"/>
        <v>956</v>
      </c>
      <c r="G1806" s="20">
        <f t="shared" si="58"/>
        <v>0.75600000000000001</v>
      </c>
    </row>
    <row r="1807" spans="1:7" x14ac:dyDescent="0.2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7"/>
        <v>3476</v>
      </c>
      <c r="G1807" s="20">
        <f t="shared" si="58"/>
        <v>0.14299999999999999</v>
      </c>
    </row>
    <row r="1808" spans="1:7" x14ac:dyDescent="0.2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7"/>
        <v>292</v>
      </c>
      <c r="G1808" s="20">
        <f t="shared" si="58"/>
        <v>0.92600000000000005</v>
      </c>
    </row>
    <row r="1809" spans="1:7" x14ac:dyDescent="0.2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7"/>
        <v>3014</v>
      </c>
      <c r="G1809" s="20">
        <f t="shared" si="58"/>
        <v>0.252</v>
      </c>
    </row>
    <row r="1810" spans="1:7" x14ac:dyDescent="0.2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7"/>
        <v>3476</v>
      </c>
      <c r="G1810" s="20">
        <f t="shared" si="58"/>
        <v>0.14299999999999999</v>
      </c>
    </row>
    <row r="1811" spans="1:7" x14ac:dyDescent="0.2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7"/>
        <v>3439</v>
      </c>
      <c r="G1811" s="20">
        <f t="shared" si="58"/>
        <v>0.16700000000000001</v>
      </c>
    </row>
    <row r="1812" spans="1:7" x14ac:dyDescent="0.2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7"/>
        <v>866</v>
      </c>
      <c r="G1812" s="20">
        <f t="shared" si="58"/>
        <v>0.78100000000000003</v>
      </c>
    </row>
    <row r="1813" spans="1:7" x14ac:dyDescent="0.2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7"/>
        <v>1555</v>
      </c>
      <c r="G1813" s="20">
        <f t="shared" si="58"/>
        <v>0.61699999999999999</v>
      </c>
    </row>
    <row r="1814" spans="1:7" x14ac:dyDescent="0.2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7"/>
        <v>1981</v>
      </c>
      <c r="G1814" s="20">
        <f t="shared" si="58"/>
        <v>0.51900000000000002</v>
      </c>
    </row>
    <row r="1815" spans="1:7" x14ac:dyDescent="0.2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7"/>
        <v>3014</v>
      </c>
      <c r="G1815" s="20">
        <f t="shared" si="58"/>
        <v>0.252</v>
      </c>
    </row>
    <row r="1816" spans="1:7" x14ac:dyDescent="0.2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7"/>
        <v>742</v>
      </c>
      <c r="G1816" s="20">
        <f t="shared" si="58"/>
        <v>0.81499999999999995</v>
      </c>
    </row>
    <row r="1817" spans="1:7" x14ac:dyDescent="0.2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7"/>
        <v>3396</v>
      </c>
      <c r="G1817" s="20">
        <f t="shared" si="58"/>
        <v>0.17499999999999999</v>
      </c>
    </row>
    <row r="1818" spans="1:7" x14ac:dyDescent="0.2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7"/>
        <v>2564</v>
      </c>
      <c r="G1818" s="20">
        <f t="shared" si="58"/>
        <v>0.376</v>
      </c>
    </row>
    <row r="1819" spans="1:7" x14ac:dyDescent="0.2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7"/>
        <v>3476</v>
      </c>
      <c r="G1819" s="20">
        <f t="shared" si="58"/>
        <v>0.14299999999999999</v>
      </c>
    </row>
    <row r="1820" spans="1:7" x14ac:dyDescent="0.2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7"/>
        <v>2550</v>
      </c>
      <c r="G1820" s="20">
        <f t="shared" si="58"/>
        <v>0.38300000000000001</v>
      </c>
    </row>
    <row r="1821" spans="1:7" x14ac:dyDescent="0.2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7"/>
        <v>3472</v>
      </c>
      <c r="G1821" s="20">
        <f t="shared" si="58"/>
        <v>0.159</v>
      </c>
    </row>
    <row r="1822" spans="1:7" x14ac:dyDescent="0.2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7"/>
        <v>1115</v>
      </c>
      <c r="G1822" s="20">
        <f t="shared" si="58"/>
        <v>0.72499999999999998</v>
      </c>
    </row>
    <row r="1823" spans="1:7" x14ac:dyDescent="0.2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7"/>
        <v>216</v>
      </c>
      <c r="G1823" s="20">
        <f t="shared" si="58"/>
        <v>0.94299999999999995</v>
      </c>
    </row>
    <row r="1824" spans="1:7" x14ac:dyDescent="0.2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7"/>
        <v>3472</v>
      </c>
      <c r="G1824" s="20">
        <f t="shared" si="58"/>
        <v>0.159</v>
      </c>
    </row>
    <row r="1825" spans="1:7" x14ac:dyDescent="0.2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7"/>
        <v>473</v>
      </c>
      <c r="G1825" s="20">
        <f t="shared" si="58"/>
        <v>0.88100000000000001</v>
      </c>
    </row>
    <row r="1826" spans="1:7" x14ac:dyDescent="0.2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7"/>
        <v>2096</v>
      </c>
      <c r="G1826" s="20">
        <f t="shared" si="58"/>
        <v>0.49</v>
      </c>
    </row>
    <row r="1827" spans="1:7" x14ac:dyDescent="0.2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7"/>
        <v>3411</v>
      </c>
      <c r="G1827" s="20">
        <f t="shared" si="58"/>
        <v>0.17100000000000001</v>
      </c>
    </row>
    <row r="1828" spans="1:7" x14ac:dyDescent="0.2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7"/>
        <v>1115</v>
      </c>
      <c r="G1828" s="20">
        <f t="shared" si="58"/>
        <v>0.72499999999999998</v>
      </c>
    </row>
    <row r="1829" spans="1:7" x14ac:dyDescent="0.2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7"/>
        <v>656</v>
      </c>
      <c r="G1829" s="20">
        <f t="shared" si="58"/>
        <v>0.84099999999999997</v>
      </c>
    </row>
    <row r="1830" spans="1:7" x14ac:dyDescent="0.2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7"/>
        <v>3369</v>
      </c>
      <c r="G1830" s="20">
        <f t="shared" si="58"/>
        <v>0.18099999999999999</v>
      </c>
    </row>
    <row r="1831" spans="1:7" x14ac:dyDescent="0.2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7"/>
        <v>3278</v>
      </c>
      <c r="G1831" s="20">
        <f t="shared" si="58"/>
        <v>0.19600000000000001</v>
      </c>
    </row>
    <row r="1832" spans="1:7" x14ac:dyDescent="0.2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7"/>
        <v>2720</v>
      </c>
      <c r="G1832" s="20">
        <f t="shared" si="58"/>
        <v>0.34</v>
      </c>
    </row>
    <row r="1833" spans="1:7" x14ac:dyDescent="0.2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7"/>
        <v>1535</v>
      </c>
      <c r="G1833" s="20">
        <f t="shared" si="58"/>
        <v>0.628</v>
      </c>
    </row>
    <row r="1834" spans="1:7" x14ac:dyDescent="0.2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7"/>
        <v>76</v>
      </c>
      <c r="G1834" s="20">
        <f t="shared" si="58"/>
        <v>0.97899999999999998</v>
      </c>
    </row>
    <row r="1835" spans="1:7" x14ac:dyDescent="0.2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7"/>
        <v>1105</v>
      </c>
      <c r="G1835" s="20">
        <f t="shared" si="58"/>
        <v>0.73099999999999998</v>
      </c>
    </row>
    <row r="1836" spans="1:7" x14ac:dyDescent="0.2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7"/>
        <v>1654</v>
      </c>
      <c r="G1836" s="20">
        <f t="shared" si="58"/>
        <v>0.59899999999999998</v>
      </c>
    </row>
    <row r="1837" spans="1:7" x14ac:dyDescent="0.2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7"/>
        <v>3140</v>
      </c>
      <c r="G1837" s="20">
        <f t="shared" si="58"/>
        <v>0.24</v>
      </c>
    </row>
    <row r="1838" spans="1:7" x14ac:dyDescent="0.2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7"/>
        <v>1530</v>
      </c>
      <c r="G1838" s="20">
        <f t="shared" si="58"/>
        <v>0.63</v>
      </c>
    </row>
    <row r="1839" spans="1:7" x14ac:dyDescent="0.2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7"/>
        <v>1398</v>
      </c>
      <c r="G1839" s="20">
        <f t="shared" si="58"/>
        <v>0.64700000000000002</v>
      </c>
    </row>
    <row r="1840" spans="1:7" x14ac:dyDescent="0.2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7"/>
        <v>2375</v>
      </c>
      <c r="G1840" s="20">
        <f t="shared" si="58"/>
        <v>0.41799999999999998</v>
      </c>
    </row>
    <row r="1841" spans="1:7" x14ac:dyDescent="0.2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7"/>
        <v>568</v>
      </c>
      <c r="G1841" s="20">
        <f t="shared" si="58"/>
        <v>0.86199999999999999</v>
      </c>
    </row>
    <row r="1842" spans="1:7" x14ac:dyDescent="0.2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7"/>
        <v>1595</v>
      </c>
      <c r="G1842" s="20">
        <f t="shared" si="58"/>
        <v>0.61399999999999999</v>
      </c>
    </row>
    <row r="1843" spans="1:7" x14ac:dyDescent="0.2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7"/>
        <v>1964</v>
      </c>
      <c r="G1843" s="20">
        <f t="shared" si="58"/>
        <v>0.52500000000000002</v>
      </c>
    </row>
    <row r="1844" spans="1:7" x14ac:dyDescent="0.2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7"/>
        <v>953</v>
      </c>
      <c r="G1844" s="20">
        <f t="shared" si="58"/>
        <v>0.76900000000000002</v>
      </c>
    </row>
    <row r="1845" spans="1:7" x14ac:dyDescent="0.2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7"/>
        <v>2160</v>
      </c>
      <c r="G1845" s="20">
        <f t="shared" si="58"/>
        <v>0.45800000000000002</v>
      </c>
    </row>
    <row r="1846" spans="1:7" x14ac:dyDescent="0.2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7"/>
        <v>1023</v>
      </c>
      <c r="G1846" s="20">
        <f t="shared" si="58"/>
        <v>0.752</v>
      </c>
    </row>
    <row r="1847" spans="1:7" x14ac:dyDescent="0.2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7"/>
        <v>3476</v>
      </c>
      <c r="G1847" s="20">
        <f t="shared" si="58"/>
        <v>0.14299999999999999</v>
      </c>
    </row>
    <row r="1848" spans="1:7" x14ac:dyDescent="0.2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7"/>
        <v>908</v>
      </c>
      <c r="G1848" s="20">
        <f t="shared" si="58"/>
        <v>0.78</v>
      </c>
    </row>
    <row r="1849" spans="1:7" x14ac:dyDescent="0.2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7"/>
        <v>2016</v>
      </c>
      <c r="G1849" s="20">
        <f t="shared" si="58"/>
        <v>0.50900000000000001</v>
      </c>
    </row>
    <row r="1850" spans="1:7" x14ac:dyDescent="0.2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7"/>
        <v>2375</v>
      </c>
      <c r="G1850" s="20">
        <f t="shared" si="58"/>
        <v>0.41799999999999998</v>
      </c>
    </row>
    <row r="1851" spans="1:7" x14ac:dyDescent="0.2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7"/>
        <v>3143</v>
      </c>
      <c r="G1851" s="20">
        <f t="shared" si="58"/>
        <v>0.23300000000000001</v>
      </c>
    </row>
    <row r="1852" spans="1:7" x14ac:dyDescent="0.2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7"/>
        <v>2564</v>
      </c>
      <c r="G1852" s="20">
        <f t="shared" si="58"/>
        <v>0.376</v>
      </c>
    </row>
    <row r="1853" spans="1:7" x14ac:dyDescent="0.2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7"/>
        <v>2804</v>
      </c>
      <c r="G1853" s="20">
        <f t="shared" si="58"/>
        <v>0.32</v>
      </c>
    </row>
    <row r="1854" spans="1:7" x14ac:dyDescent="0.2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7"/>
        <v>3344</v>
      </c>
      <c r="G1854" s="20">
        <f t="shared" si="58"/>
        <v>0.189</v>
      </c>
    </row>
    <row r="1855" spans="1:7" x14ac:dyDescent="0.2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7"/>
        <v>1706</v>
      </c>
      <c r="G1855" s="20">
        <f t="shared" si="58"/>
        <v>0.57299999999999995</v>
      </c>
    </row>
    <row r="1856" spans="1:7" x14ac:dyDescent="0.2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7"/>
        <v>834</v>
      </c>
      <c r="G1856" s="20">
        <f t="shared" si="58"/>
        <v>0.79800000000000004</v>
      </c>
    </row>
    <row r="1857" spans="1:7" x14ac:dyDescent="0.2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7"/>
        <v>1517</v>
      </c>
      <c r="G1857" s="20">
        <f t="shared" si="58"/>
        <v>0.63200000000000001</v>
      </c>
    </row>
    <row r="1858" spans="1:7" x14ac:dyDescent="0.2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7"/>
        <v>1598</v>
      </c>
      <c r="G1858" s="20">
        <f t="shared" si="58"/>
        <v>0.61099999999999999</v>
      </c>
    </row>
    <row r="1859" spans="1:7" x14ac:dyDescent="0.2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9">RANK(E1859,$E$2:$E$4135)</f>
        <v>3476</v>
      </c>
      <c r="G1859" s="20">
        <f t="shared" ref="G1859:G1922" si="60">PERCENTRANK($E$2:$E$4135,E1859,)</f>
        <v>0.14299999999999999</v>
      </c>
    </row>
    <row r="1860" spans="1:7" x14ac:dyDescent="0.2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9"/>
        <v>3202</v>
      </c>
      <c r="G1860" s="20">
        <f t="shared" si="60"/>
        <v>0.222</v>
      </c>
    </row>
    <row r="1861" spans="1:7" x14ac:dyDescent="0.2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9"/>
        <v>292</v>
      </c>
      <c r="G1861" s="20">
        <f t="shared" si="60"/>
        <v>0.92600000000000005</v>
      </c>
    </row>
    <row r="1862" spans="1:7" x14ac:dyDescent="0.2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9"/>
        <v>568</v>
      </c>
      <c r="G1862" s="20">
        <f t="shared" si="60"/>
        <v>0.86199999999999999</v>
      </c>
    </row>
    <row r="1863" spans="1:7" x14ac:dyDescent="0.2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9"/>
        <v>3351</v>
      </c>
      <c r="G1863" s="20">
        <f t="shared" si="60"/>
        <v>0.189</v>
      </c>
    </row>
    <row r="1864" spans="1:7" x14ac:dyDescent="0.2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9"/>
        <v>3476</v>
      </c>
      <c r="G1864" s="20">
        <f t="shared" si="60"/>
        <v>0.14299999999999999</v>
      </c>
    </row>
    <row r="1865" spans="1:7" x14ac:dyDescent="0.2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9"/>
        <v>2619</v>
      </c>
      <c r="G1865" s="20">
        <f t="shared" si="60"/>
        <v>0.36599999999999999</v>
      </c>
    </row>
    <row r="1866" spans="1:7" x14ac:dyDescent="0.2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9"/>
        <v>2266</v>
      </c>
      <c r="G1866" s="20">
        <f t="shared" si="60"/>
        <v>0.45100000000000001</v>
      </c>
    </row>
    <row r="1867" spans="1:7" x14ac:dyDescent="0.2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9"/>
        <v>363</v>
      </c>
      <c r="G1867" s="20">
        <f t="shared" si="60"/>
        <v>0.91200000000000003</v>
      </c>
    </row>
    <row r="1868" spans="1:7" x14ac:dyDescent="0.2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9"/>
        <v>3139</v>
      </c>
      <c r="G1868" s="20">
        <f t="shared" si="60"/>
        <v>0.24</v>
      </c>
    </row>
    <row r="1869" spans="1:7" x14ac:dyDescent="0.2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9"/>
        <v>1059</v>
      </c>
      <c r="G1869" s="20">
        <f t="shared" si="60"/>
        <v>0.74399999999999999</v>
      </c>
    </row>
    <row r="1870" spans="1:7" x14ac:dyDescent="0.2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9"/>
        <v>3333</v>
      </c>
      <c r="G1870" s="20">
        <f t="shared" si="60"/>
        <v>0.193</v>
      </c>
    </row>
    <row r="1871" spans="1:7" x14ac:dyDescent="0.2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9"/>
        <v>1010</v>
      </c>
      <c r="G1871" s="20">
        <f t="shared" si="60"/>
        <v>0.755</v>
      </c>
    </row>
    <row r="1872" spans="1:7" x14ac:dyDescent="0.2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9"/>
        <v>3425</v>
      </c>
      <c r="G1872" s="20">
        <f t="shared" si="60"/>
        <v>0.17100000000000001</v>
      </c>
    </row>
    <row r="1873" spans="1:7" x14ac:dyDescent="0.2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9"/>
        <v>3388</v>
      </c>
      <c r="G1873" s="20">
        <f t="shared" si="60"/>
        <v>0.17899999999999999</v>
      </c>
    </row>
    <row r="1874" spans="1:7" x14ac:dyDescent="0.2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9"/>
        <v>3014</v>
      </c>
      <c r="G1874" s="20">
        <f t="shared" si="60"/>
        <v>0.252</v>
      </c>
    </row>
    <row r="1875" spans="1:7" x14ac:dyDescent="0.2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9"/>
        <v>3410</v>
      </c>
      <c r="G1875" s="20">
        <f t="shared" si="60"/>
        <v>0.17499999999999999</v>
      </c>
    </row>
    <row r="1876" spans="1:7" x14ac:dyDescent="0.2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9"/>
        <v>260</v>
      </c>
      <c r="G1876" s="20">
        <f t="shared" si="60"/>
        <v>0.93100000000000005</v>
      </c>
    </row>
    <row r="1877" spans="1:7" x14ac:dyDescent="0.2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9"/>
        <v>2108</v>
      </c>
      <c r="G1877" s="20">
        <f t="shared" si="60"/>
        <v>0.49</v>
      </c>
    </row>
    <row r="1878" spans="1:7" x14ac:dyDescent="0.2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9"/>
        <v>681</v>
      </c>
      <c r="G1878" s="20">
        <f t="shared" si="60"/>
        <v>0.82599999999999996</v>
      </c>
    </row>
    <row r="1879" spans="1:7" x14ac:dyDescent="0.2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9"/>
        <v>3357</v>
      </c>
      <c r="G1879" s="20">
        <f t="shared" si="60"/>
        <v>0.187</v>
      </c>
    </row>
    <row r="1880" spans="1:7" x14ac:dyDescent="0.2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9"/>
        <v>1137</v>
      </c>
      <c r="G1880" s="20">
        <f t="shared" si="60"/>
        <v>0.72399999999999998</v>
      </c>
    </row>
    <row r="1881" spans="1:7" x14ac:dyDescent="0.2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9"/>
        <v>3426</v>
      </c>
      <c r="G1881" s="20">
        <f t="shared" si="60"/>
        <v>0.17100000000000001</v>
      </c>
    </row>
    <row r="1882" spans="1:7" x14ac:dyDescent="0.2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9"/>
        <v>1398</v>
      </c>
      <c r="G1882" s="20">
        <f t="shared" si="60"/>
        <v>0.64700000000000002</v>
      </c>
    </row>
    <row r="1883" spans="1:7" x14ac:dyDescent="0.2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9"/>
        <v>2375</v>
      </c>
      <c r="G1883" s="20">
        <f t="shared" si="60"/>
        <v>0.41799999999999998</v>
      </c>
    </row>
    <row r="1884" spans="1:7" x14ac:dyDescent="0.2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9"/>
        <v>171</v>
      </c>
      <c r="G1884" s="20">
        <f t="shared" si="60"/>
        <v>0.95299999999999996</v>
      </c>
    </row>
    <row r="1885" spans="1:7" x14ac:dyDescent="0.2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9"/>
        <v>3232</v>
      </c>
      <c r="G1885" s="20">
        <f t="shared" si="60"/>
        <v>0.217</v>
      </c>
    </row>
    <row r="1886" spans="1:7" x14ac:dyDescent="0.2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9"/>
        <v>1222</v>
      </c>
      <c r="G1886" s="20">
        <f t="shared" si="60"/>
        <v>0.70399999999999996</v>
      </c>
    </row>
    <row r="1887" spans="1:7" x14ac:dyDescent="0.2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9"/>
        <v>1060</v>
      </c>
      <c r="G1887" s="20">
        <f t="shared" si="60"/>
        <v>0.73599999999999999</v>
      </c>
    </row>
    <row r="1888" spans="1:7" x14ac:dyDescent="0.2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9"/>
        <v>1705</v>
      </c>
      <c r="G1888" s="20">
        <f t="shared" si="60"/>
        <v>0.58699999999999997</v>
      </c>
    </row>
    <row r="1889" spans="1:7" x14ac:dyDescent="0.2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9"/>
        <v>3248</v>
      </c>
      <c r="G1889" s="20">
        <f t="shared" si="60"/>
        <v>0.214</v>
      </c>
    </row>
    <row r="1890" spans="1:7" x14ac:dyDescent="0.2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9"/>
        <v>2972</v>
      </c>
      <c r="G1890" s="20">
        <f t="shared" si="60"/>
        <v>0.28000000000000003</v>
      </c>
    </row>
    <row r="1891" spans="1:7" x14ac:dyDescent="0.2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9"/>
        <v>2873</v>
      </c>
      <c r="G1891" s="20">
        <f t="shared" si="60"/>
        <v>0.30499999999999999</v>
      </c>
    </row>
    <row r="1892" spans="1:7" x14ac:dyDescent="0.2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9"/>
        <v>956</v>
      </c>
      <c r="G1892" s="20">
        <f t="shared" si="60"/>
        <v>0.75600000000000001</v>
      </c>
    </row>
    <row r="1893" spans="1:7" x14ac:dyDescent="0.2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9"/>
        <v>1807</v>
      </c>
      <c r="G1893" s="20">
        <f t="shared" si="60"/>
        <v>0.55600000000000005</v>
      </c>
    </row>
    <row r="1894" spans="1:7" x14ac:dyDescent="0.2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9"/>
        <v>3173</v>
      </c>
      <c r="G1894" s="20">
        <f t="shared" si="60"/>
        <v>0.23200000000000001</v>
      </c>
    </row>
    <row r="1895" spans="1:7" x14ac:dyDescent="0.2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9"/>
        <v>3476</v>
      </c>
      <c r="G1895" s="20">
        <f t="shared" si="60"/>
        <v>0.14299999999999999</v>
      </c>
    </row>
    <row r="1896" spans="1:7" x14ac:dyDescent="0.2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9"/>
        <v>2282</v>
      </c>
      <c r="G1896" s="20">
        <f t="shared" si="60"/>
        <v>0.44</v>
      </c>
    </row>
    <row r="1897" spans="1:7" x14ac:dyDescent="0.2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9"/>
        <v>1229</v>
      </c>
      <c r="G1897" s="20">
        <f t="shared" si="60"/>
        <v>0.70199999999999996</v>
      </c>
    </row>
    <row r="1898" spans="1:7" x14ac:dyDescent="0.2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9"/>
        <v>1155</v>
      </c>
      <c r="G1898" s="20">
        <f t="shared" si="60"/>
        <v>0.70799999999999996</v>
      </c>
    </row>
    <row r="1899" spans="1:7" x14ac:dyDescent="0.2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9"/>
        <v>3476</v>
      </c>
      <c r="G1899" s="20">
        <f t="shared" si="60"/>
        <v>0.14299999999999999</v>
      </c>
    </row>
    <row r="1900" spans="1:7" x14ac:dyDescent="0.2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9"/>
        <v>3476</v>
      </c>
      <c r="G1900" s="20">
        <f t="shared" si="60"/>
        <v>0.14299999999999999</v>
      </c>
    </row>
    <row r="1901" spans="1:7" x14ac:dyDescent="0.2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9"/>
        <v>3427</v>
      </c>
      <c r="G1901" s="20">
        <f t="shared" si="60"/>
        <v>0.16800000000000001</v>
      </c>
    </row>
    <row r="1902" spans="1:7" x14ac:dyDescent="0.2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9"/>
        <v>3476</v>
      </c>
      <c r="G1902" s="20">
        <f t="shared" si="60"/>
        <v>0.14299999999999999</v>
      </c>
    </row>
    <row r="1903" spans="1:7" x14ac:dyDescent="0.2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9"/>
        <v>3447</v>
      </c>
      <c r="G1903" s="20">
        <f t="shared" si="60"/>
        <v>0.161</v>
      </c>
    </row>
    <row r="1904" spans="1:7" x14ac:dyDescent="0.2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9"/>
        <v>401</v>
      </c>
      <c r="G1904" s="20">
        <f t="shared" si="60"/>
        <v>0.9</v>
      </c>
    </row>
    <row r="1905" spans="1:7" x14ac:dyDescent="0.2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9"/>
        <v>401</v>
      </c>
      <c r="G1905" s="20">
        <f t="shared" si="60"/>
        <v>0.9</v>
      </c>
    </row>
    <row r="1906" spans="1:7" x14ac:dyDescent="0.2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9"/>
        <v>1608</v>
      </c>
      <c r="G1906" s="20">
        <f t="shared" si="60"/>
        <v>0.60799999999999998</v>
      </c>
    </row>
    <row r="1907" spans="1:7" x14ac:dyDescent="0.2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9"/>
        <v>2160</v>
      </c>
      <c r="G1907" s="20">
        <f t="shared" si="60"/>
        <v>0.45800000000000002</v>
      </c>
    </row>
    <row r="1908" spans="1:7" x14ac:dyDescent="0.2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9"/>
        <v>3476</v>
      </c>
      <c r="G1908" s="20">
        <f t="shared" si="60"/>
        <v>0.14299999999999999</v>
      </c>
    </row>
    <row r="1909" spans="1:7" x14ac:dyDescent="0.2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9"/>
        <v>906</v>
      </c>
      <c r="G1909" s="20">
        <f t="shared" si="60"/>
        <v>0.78100000000000003</v>
      </c>
    </row>
    <row r="1910" spans="1:7" x14ac:dyDescent="0.2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9"/>
        <v>567</v>
      </c>
      <c r="G1910" s="20">
        <f t="shared" si="60"/>
        <v>0.86299999999999999</v>
      </c>
    </row>
    <row r="1911" spans="1:7" x14ac:dyDescent="0.2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9"/>
        <v>789</v>
      </c>
      <c r="G1911" s="20">
        <f t="shared" si="60"/>
        <v>0.80900000000000005</v>
      </c>
    </row>
    <row r="1912" spans="1:7" x14ac:dyDescent="0.2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9"/>
        <v>1359</v>
      </c>
      <c r="G1912" s="20">
        <f t="shared" si="60"/>
        <v>0.66800000000000004</v>
      </c>
    </row>
    <row r="1913" spans="1:7" x14ac:dyDescent="0.2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9"/>
        <v>3427</v>
      </c>
      <c r="G1913" s="20">
        <f t="shared" si="60"/>
        <v>0.16800000000000001</v>
      </c>
    </row>
    <row r="1914" spans="1:7" x14ac:dyDescent="0.2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9"/>
        <v>2113</v>
      </c>
      <c r="G1914" s="20">
        <f t="shared" si="60"/>
        <v>0.48199999999999998</v>
      </c>
    </row>
    <row r="1915" spans="1:7" x14ac:dyDescent="0.2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9"/>
        <v>3476</v>
      </c>
      <c r="G1915" s="20">
        <f t="shared" si="60"/>
        <v>0.14299999999999999</v>
      </c>
    </row>
    <row r="1916" spans="1:7" x14ac:dyDescent="0.2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9"/>
        <v>3476</v>
      </c>
      <c r="G1916" s="20">
        <f t="shared" si="60"/>
        <v>0.14299999999999999</v>
      </c>
    </row>
    <row r="1917" spans="1:7" x14ac:dyDescent="0.2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9"/>
        <v>3427</v>
      </c>
      <c r="G1917" s="20">
        <f t="shared" si="60"/>
        <v>0.16800000000000001</v>
      </c>
    </row>
    <row r="1918" spans="1:7" x14ac:dyDescent="0.2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9"/>
        <v>3476</v>
      </c>
      <c r="G1918" s="20">
        <f t="shared" si="60"/>
        <v>0.14299999999999999</v>
      </c>
    </row>
    <row r="1919" spans="1:7" x14ac:dyDescent="0.2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9"/>
        <v>3447</v>
      </c>
      <c r="G1919" s="20">
        <f t="shared" si="60"/>
        <v>0.161</v>
      </c>
    </row>
    <row r="1920" spans="1:7" x14ac:dyDescent="0.2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9"/>
        <v>3447</v>
      </c>
      <c r="G1920" s="20">
        <f t="shared" si="60"/>
        <v>0.161</v>
      </c>
    </row>
    <row r="1921" spans="1:7" x14ac:dyDescent="0.2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9"/>
        <v>3447</v>
      </c>
      <c r="G1921" s="20">
        <f t="shared" si="60"/>
        <v>0.161</v>
      </c>
    </row>
    <row r="1922" spans="1:7" x14ac:dyDescent="0.2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9"/>
        <v>3476</v>
      </c>
      <c r="G1922" s="20">
        <f t="shared" si="60"/>
        <v>0.14299999999999999</v>
      </c>
    </row>
    <row r="1923" spans="1:7" x14ac:dyDescent="0.2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1">RANK(E1923,$E$2:$E$4135)</f>
        <v>790</v>
      </c>
      <c r="G1923" s="20">
        <f t="shared" ref="G1923:G1986" si="62">PERCENTRANK($E$2:$E$4135,E1923,)</f>
        <v>0.79900000000000004</v>
      </c>
    </row>
    <row r="1924" spans="1:7" x14ac:dyDescent="0.2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1"/>
        <v>560</v>
      </c>
      <c r="G1924" s="20">
        <f t="shared" si="62"/>
        <v>0.86299999999999999</v>
      </c>
    </row>
    <row r="1925" spans="1:7" x14ac:dyDescent="0.2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1"/>
        <v>3447</v>
      </c>
      <c r="G1925" s="20">
        <f t="shared" si="62"/>
        <v>0.161</v>
      </c>
    </row>
    <row r="1926" spans="1:7" x14ac:dyDescent="0.2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1"/>
        <v>3143</v>
      </c>
      <c r="G1926" s="20">
        <f t="shared" si="62"/>
        <v>0.23300000000000001</v>
      </c>
    </row>
    <row r="1927" spans="1:7" x14ac:dyDescent="0.2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1"/>
        <v>2760</v>
      </c>
      <c r="G1927" s="20">
        <f t="shared" si="62"/>
        <v>0.32700000000000001</v>
      </c>
    </row>
    <row r="1928" spans="1:7" x14ac:dyDescent="0.2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1"/>
        <v>3369</v>
      </c>
      <c r="G1928" s="20">
        <f t="shared" si="62"/>
        <v>0.18099999999999999</v>
      </c>
    </row>
    <row r="1929" spans="1:7" x14ac:dyDescent="0.2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1"/>
        <v>3427</v>
      </c>
      <c r="G1929" s="20">
        <f t="shared" si="62"/>
        <v>0.16800000000000001</v>
      </c>
    </row>
    <row r="1930" spans="1:7" x14ac:dyDescent="0.2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1"/>
        <v>866</v>
      </c>
      <c r="G1930" s="20">
        <f t="shared" si="62"/>
        <v>0.78100000000000003</v>
      </c>
    </row>
    <row r="1931" spans="1:7" x14ac:dyDescent="0.2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1"/>
        <v>2927</v>
      </c>
      <c r="G1931" s="20">
        <f t="shared" si="62"/>
        <v>0.28799999999999998</v>
      </c>
    </row>
    <row r="1932" spans="1:7" x14ac:dyDescent="0.2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1"/>
        <v>42</v>
      </c>
      <c r="G1932" s="20">
        <f t="shared" si="62"/>
        <v>0.98899999999999999</v>
      </c>
    </row>
    <row r="1933" spans="1:7" x14ac:dyDescent="0.2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1"/>
        <v>2113</v>
      </c>
      <c r="G1933" s="20">
        <f t="shared" si="62"/>
        <v>0.48199999999999998</v>
      </c>
    </row>
    <row r="1934" spans="1:7" x14ac:dyDescent="0.2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1"/>
        <v>3369</v>
      </c>
      <c r="G1934" s="20">
        <f t="shared" si="62"/>
        <v>0.18099999999999999</v>
      </c>
    </row>
    <row r="1935" spans="1:7" x14ac:dyDescent="0.2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1"/>
        <v>1398</v>
      </c>
      <c r="G1935" s="20">
        <f t="shared" si="62"/>
        <v>0.64700000000000002</v>
      </c>
    </row>
    <row r="1936" spans="1:7" x14ac:dyDescent="0.2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1"/>
        <v>21</v>
      </c>
      <c r="G1936" s="20">
        <f t="shared" si="62"/>
        <v>0.99299999999999999</v>
      </c>
    </row>
    <row r="1937" spans="1:7" x14ac:dyDescent="0.2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1"/>
        <v>2804</v>
      </c>
      <c r="G1937" s="20">
        <f t="shared" si="62"/>
        <v>0.32</v>
      </c>
    </row>
    <row r="1938" spans="1:7" x14ac:dyDescent="0.2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1"/>
        <v>866</v>
      </c>
      <c r="G1938" s="20">
        <f t="shared" si="62"/>
        <v>0.78100000000000003</v>
      </c>
    </row>
    <row r="1939" spans="1:7" x14ac:dyDescent="0.2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1"/>
        <v>3014</v>
      </c>
      <c r="G1939" s="20">
        <f t="shared" si="62"/>
        <v>0.252</v>
      </c>
    </row>
    <row r="1940" spans="1:7" x14ac:dyDescent="0.2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1"/>
        <v>2282</v>
      </c>
      <c r="G1940" s="20">
        <f t="shared" si="62"/>
        <v>0.44</v>
      </c>
    </row>
    <row r="1941" spans="1:7" x14ac:dyDescent="0.2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1"/>
        <v>2160</v>
      </c>
      <c r="G1941" s="20">
        <f t="shared" si="62"/>
        <v>0.45800000000000002</v>
      </c>
    </row>
    <row r="1942" spans="1:7" x14ac:dyDescent="0.2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1"/>
        <v>3476</v>
      </c>
      <c r="G1942" s="20">
        <f t="shared" si="62"/>
        <v>0.14299999999999999</v>
      </c>
    </row>
    <row r="1943" spans="1:7" x14ac:dyDescent="0.2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1"/>
        <v>260</v>
      </c>
      <c r="G1943" s="20">
        <f t="shared" si="62"/>
        <v>0.93100000000000005</v>
      </c>
    </row>
    <row r="1944" spans="1:7" x14ac:dyDescent="0.2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1"/>
        <v>866</v>
      </c>
      <c r="G1944" s="20">
        <f t="shared" si="62"/>
        <v>0.78100000000000003</v>
      </c>
    </row>
    <row r="1945" spans="1:7" x14ac:dyDescent="0.2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1"/>
        <v>1379</v>
      </c>
      <c r="G1945" s="20">
        <f t="shared" si="62"/>
        <v>0.66300000000000003</v>
      </c>
    </row>
    <row r="1946" spans="1:7" x14ac:dyDescent="0.2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1"/>
        <v>1679</v>
      </c>
      <c r="G1946" s="20">
        <f t="shared" si="62"/>
        <v>0.59199999999999997</v>
      </c>
    </row>
    <row r="1947" spans="1:7" x14ac:dyDescent="0.2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1"/>
        <v>1679</v>
      </c>
      <c r="G1947" s="20">
        <f t="shared" si="62"/>
        <v>0.59199999999999997</v>
      </c>
    </row>
    <row r="1948" spans="1:7" x14ac:dyDescent="0.2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1"/>
        <v>1232</v>
      </c>
      <c r="G1948" s="20">
        <f t="shared" si="62"/>
        <v>0.69699999999999995</v>
      </c>
    </row>
    <row r="1949" spans="1:7" x14ac:dyDescent="0.2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1"/>
        <v>3278</v>
      </c>
      <c r="G1949" s="20">
        <f t="shared" si="62"/>
        <v>0.19600000000000001</v>
      </c>
    </row>
    <row r="1950" spans="1:7" x14ac:dyDescent="0.2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1"/>
        <v>3447</v>
      </c>
      <c r="G1950" s="20">
        <f t="shared" si="62"/>
        <v>0.161</v>
      </c>
    </row>
    <row r="1951" spans="1:7" x14ac:dyDescent="0.2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1"/>
        <v>503</v>
      </c>
      <c r="G1951" s="20">
        <f t="shared" si="62"/>
        <v>0.872</v>
      </c>
    </row>
    <row r="1952" spans="1:7" x14ac:dyDescent="0.2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1"/>
        <v>57</v>
      </c>
      <c r="G1952" s="20">
        <f t="shared" si="62"/>
        <v>0.98599999999999999</v>
      </c>
    </row>
    <row r="1953" spans="1:7" x14ac:dyDescent="0.2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1"/>
        <v>3427</v>
      </c>
      <c r="G1953" s="20">
        <f t="shared" si="62"/>
        <v>0.16800000000000001</v>
      </c>
    </row>
    <row r="1954" spans="1:7" x14ac:dyDescent="0.2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1"/>
        <v>729</v>
      </c>
      <c r="G1954" s="20">
        <f t="shared" si="62"/>
        <v>0.82199999999999995</v>
      </c>
    </row>
    <row r="1955" spans="1:7" x14ac:dyDescent="0.2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1"/>
        <v>3369</v>
      </c>
      <c r="G1955" s="20">
        <f t="shared" si="62"/>
        <v>0.18099999999999999</v>
      </c>
    </row>
    <row r="1956" spans="1:7" x14ac:dyDescent="0.2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1"/>
        <v>3396</v>
      </c>
      <c r="G1956" s="20">
        <f t="shared" si="62"/>
        <v>0.17499999999999999</v>
      </c>
    </row>
    <row r="1957" spans="1:7" x14ac:dyDescent="0.2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1"/>
        <v>3396</v>
      </c>
      <c r="G1957" s="20">
        <f t="shared" si="62"/>
        <v>0.17499999999999999</v>
      </c>
    </row>
    <row r="1958" spans="1:7" x14ac:dyDescent="0.2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1"/>
        <v>2544</v>
      </c>
      <c r="G1958" s="20">
        <f t="shared" si="62"/>
        <v>0.38400000000000001</v>
      </c>
    </row>
    <row r="1959" spans="1:7" x14ac:dyDescent="0.2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1"/>
        <v>3369</v>
      </c>
      <c r="G1959" s="20">
        <f t="shared" si="62"/>
        <v>0.18099999999999999</v>
      </c>
    </row>
    <row r="1960" spans="1:7" x14ac:dyDescent="0.2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1"/>
        <v>3360</v>
      </c>
      <c r="G1960" s="20">
        <f t="shared" si="62"/>
        <v>0.186</v>
      </c>
    </row>
    <row r="1961" spans="1:7" x14ac:dyDescent="0.2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1"/>
        <v>3476</v>
      </c>
      <c r="G1961" s="20">
        <f t="shared" si="62"/>
        <v>0.14299999999999999</v>
      </c>
    </row>
    <row r="1962" spans="1:7" x14ac:dyDescent="0.2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1"/>
        <v>3344</v>
      </c>
      <c r="G1962" s="20">
        <f t="shared" si="62"/>
        <v>0.189</v>
      </c>
    </row>
    <row r="1963" spans="1:7" x14ac:dyDescent="0.2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1"/>
        <v>3268</v>
      </c>
      <c r="G1963" s="20">
        <f t="shared" si="62"/>
        <v>0.20699999999999999</v>
      </c>
    </row>
    <row r="1964" spans="1:7" x14ac:dyDescent="0.2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1"/>
        <v>3476</v>
      </c>
      <c r="G1964" s="20">
        <f t="shared" si="62"/>
        <v>0.14299999999999999</v>
      </c>
    </row>
    <row r="1965" spans="1:7" x14ac:dyDescent="0.2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1"/>
        <v>1608</v>
      </c>
      <c r="G1965" s="20">
        <f t="shared" si="62"/>
        <v>0.60799999999999998</v>
      </c>
    </row>
    <row r="1966" spans="1:7" x14ac:dyDescent="0.2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1"/>
        <v>3427</v>
      </c>
      <c r="G1966" s="20">
        <f t="shared" si="62"/>
        <v>0.16800000000000001</v>
      </c>
    </row>
    <row r="1967" spans="1:7" x14ac:dyDescent="0.2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1"/>
        <v>3143</v>
      </c>
      <c r="G1967" s="20">
        <f t="shared" si="62"/>
        <v>0.23300000000000001</v>
      </c>
    </row>
    <row r="1968" spans="1:7" x14ac:dyDescent="0.2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1"/>
        <v>76</v>
      </c>
      <c r="G1968" s="20">
        <f t="shared" si="62"/>
        <v>0.97899999999999998</v>
      </c>
    </row>
    <row r="1969" spans="1:7" x14ac:dyDescent="0.2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1"/>
        <v>2689</v>
      </c>
      <c r="G1969" s="20">
        <f t="shared" si="62"/>
        <v>0.34899999999999998</v>
      </c>
    </row>
    <row r="1970" spans="1:7" x14ac:dyDescent="0.2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1"/>
        <v>2096</v>
      </c>
      <c r="G1970" s="20">
        <f t="shared" si="62"/>
        <v>0.49</v>
      </c>
    </row>
    <row r="1971" spans="1:7" x14ac:dyDescent="0.2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1"/>
        <v>866</v>
      </c>
      <c r="G1971" s="20">
        <f t="shared" si="62"/>
        <v>0.78100000000000003</v>
      </c>
    </row>
    <row r="1972" spans="1:7" x14ac:dyDescent="0.2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1"/>
        <v>3396</v>
      </c>
      <c r="G1972" s="20">
        <f t="shared" si="62"/>
        <v>0.17499999999999999</v>
      </c>
    </row>
    <row r="1973" spans="1:7" x14ac:dyDescent="0.2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1"/>
        <v>318</v>
      </c>
      <c r="G1973" s="20">
        <f t="shared" si="62"/>
        <v>0.91600000000000004</v>
      </c>
    </row>
    <row r="1974" spans="1:7" x14ac:dyDescent="0.2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1"/>
        <v>2746</v>
      </c>
      <c r="G1974" s="20">
        <f t="shared" si="62"/>
        <v>0.33500000000000002</v>
      </c>
    </row>
    <row r="1975" spans="1:7" x14ac:dyDescent="0.2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1"/>
        <v>3220</v>
      </c>
      <c r="G1975" s="20">
        <f t="shared" si="62"/>
        <v>0.218</v>
      </c>
    </row>
    <row r="1976" spans="1:7" x14ac:dyDescent="0.2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1"/>
        <v>401</v>
      </c>
      <c r="G1976" s="20">
        <f t="shared" si="62"/>
        <v>0.9</v>
      </c>
    </row>
    <row r="1977" spans="1:7" x14ac:dyDescent="0.2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1"/>
        <v>3330</v>
      </c>
      <c r="G1977" s="20">
        <f t="shared" si="62"/>
        <v>0.19400000000000001</v>
      </c>
    </row>
    <row r="1978" spans="1:7" x14ac:dyDescent="0.2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1"/>
        <v>2413</v>
      </c>
      <c r="G1978" s="20">
        <f t="shared" si="62"/>
        <v>0.40600000000000003</v>
      </c>
    </row>
    <row r="1979" spans="1:7" x14ac:dyDescent="0.2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1"/>
        <v>3439</v>
      </c>
      <c r="G1979" s="20">
        <f t="shared" si="62"/>
        <v>0.16700000000000001</v>
      </c>
    </row>
    <row r="1980" spans="1:7" x14ac:dyDescent="0.2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1"/>
        <v>2734</v>
      </c>
      <c r="G1980" s="20">
        <f t="shared" si="62"/>
        <v>0.33700000000000002</v>
      </c>
    </row>
    <row r="1981" spans="1:7" x14ac:dyDescent="0.2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1"/>
        <v>1706</v>
      </c>
      <c r="G1981" s="20">
        <f t="shared" si="62"/>
        <v>0.57299999999999995</v>
      </c>
    </row>
    <row r="1982" spans="1:7" x14ac:dyDescent="0.2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1"/>
        <v>3337</v>
      </c>
      <c r="G1982" s="20">
        <f t="shared" si="62"/>
        <v>0.191</v>
      </c>
    </row>
    <row r="1983" spans="1:7" x14ac:dyDescent="0.2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1"/>
        <v>1155</v>
      </c>
      <c r="G1983" s="20">
        <f t="shared" si="62"/>
        <v>0.70799999999999996</v>
      </c>
    </row>
    <row r="1984" spans="1:7" x14ac:dyDescent="0.2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1"/>
        <v>540</v>
      </c>
      <c r="G1984" s="20">
        <f t="shared" si="62"/>
        <v>0.86499999999999999</v>
      </c>
    </row>
    <row r="1985" spans="1:7" x14ac:dyDescent="0.2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1"/>
        <v>3468</v>
      </c>
      <c r="G1985" s="20">
        <f t="shared" si="62"/>
        <v>0.161</v>
      </c>
    </row>
    <row r="1986" spans="1:7" x14ac:dyDescent="0.2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1"/>
        <v>1060</v>
      </c>
      <c r="G1986" s="20">
        <f t="shared" si="62"/>
        <v>0.73599999999999999</v>
      </c>
    </row>
    <row r="1987" spans="1:7" x14ac:dyDescent="0.2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3">RANK(E1987,$E$2:$E$4135)</f>
        <v>3137</v>
      </c>
      <c r="G1987" s="20">
        <f t="shared" ref="G1987:G2050" si="64">PERCENTRANK($E$2:$E$4135,E1987,)</f>
        <v>0.24099999999999999</v>
      </c>
    </row>
    <row r="1988" spans="1:7" x14ac:dyDescent="0.2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3"/>
        <v>1858</v>
      </c>
      <c r="G1988" s="20">
        <f t="shared" si="64"/>
        <v>0.54600000000000004</v>
      </c>
    </row>
    <row r="1989" spans="1:7" x14ac:dyDescent="0.2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3"/>
        <v>3343</v>
      </c>
      <c r="G1989" s="20">
        <f t="shared" si="64"/>
        <v>0.191</v>
      </c>
    </row>
    <row r="1990" spans="1:7" x14ac:dyDescent="0.2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3"/>
        <v>2663</v>
      </c>
      <c r="G1990" s="20">
        <f t="shared" si="64"/>
        <v>0.35499999999999998</v>
      </c>
    </row>
    <row r="1991" spans="1:7" x14ac:dyDescent="0.2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3"/>
        <v>729</v>
      </c>
      <c r="G1991" s="20">
        <f t="shared" si="64"/>
        <v>0.82199999999999995</v>
      </c>
    </row>
    <row r="1992" spans="1:7" x14ac:dyDescent="0.2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3"/>
        <v>2250</v>
      </c>
      <c r="G1992" s="20">
        <f t="shared" si="64"/>
        <v>0.45500000000000002</v>
      </c>
    </row>
    <row r="1993" spans="1:7" x14ac:dyDescent="0.2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3"/>
        <v>1033</v>
      </c>
      <c r="G1993" s="20">
        <f t="shared" si="64"/>
        <v>0.75</v>
      </c>
    </row>
    <row r="1994" spans="1:7" x14ac:dyDescent="0.2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3"/>
        <v>3471</v>
      </c>
      <c r="G1994" s="20">
        <f t="shared" si="64"/>
        <v>0.16</v>
      </c>
    </row>
    <row r="1995" spans="1:7" x14ac:dyDescent="0.2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3"/>
        <v>1280</v>
      </c>
      <c r="G1995" s="20">
        <f t="shared" si="64"/>
        <v>0.69</v>
      </c>
    </row>
    <row r="1996" spans="1:7" x14ac:dyDescent="0.2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3"/>
        <v>3122</v>
      </c>
      <c r="G1996" s="20">
        <f t="shared" si="64"/>
        <v>0.24399999999999999</v>
      </c>
    </row>
    <row r="1997" spans="1:7" x14ac:dyDescent="0.2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3"/>
        <v>2927</v>
      </c>
      <c r="G1997" s="20">
        <f t="shared" si="64"/>
        <v>0.28799999999999998</v>
      </c>
    </row>
    <row r="1998" spans="1:7" x14ac:dyDescent="0.2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3"/>
        <v>2328</v>
      </c>
      <c r="G1998" s="20">
        <f t="shared" si="64"/>
        <v>0.436</v>
      </c>
    </row>
    <row r="1999" spans="1:7" x14ac:dyDescent="0.2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3"/>
        <v>3331</v>
      </c>
      <c r="G1999" s="20">
        <f t="shared" si="64"/>
        <v>0.19400000000000001</v>
      </c>
    </row>
    <row r="2000" spans="1:7" x14ac:dyDescent="0.2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3"/>
        <v>2270</v>
      </c>
      <c r="G2000" s="20">
        <f t="shared" si="64"/>
        <v>0.45</v>
      </c>
    </row>
    <row r="2001" spans="1:7" x14ac:dyDescent="0.2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3"/>
        <v>3350</v>
      </c>
      <c r="G2001" s="20">
        <f t="shared" si="64"/>
        <v>0.189</v>
      </c>
    </row>
    <row r="2002" spans="1:7" x14ac:dyDescent="0.2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3"/>
        <v>1773</v>
      </c>
      <c r="G2002" s="20">
        <f t="shared" si="64"/>
        <v>0.56899999999999995</v>
      </c>
    </row>
    <row r="2003" spans="1:7" x14ac:dyDescent="0.2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3"/>
        <v>2315</v>
      </c>
      <c r="G2003" s="20">
        <f t="shared" si="64"/>
        <v>0.437</v>
      </c>
    </row>
    <row r="2004" spans="1:7" x14ac:dyDescent="0.2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3"/>
        <v>2413</v>
      </c>
      <c r="G2004" s="20">
        <f t="shared" si="64"/>
        <v>0.40600000000000003</v>
      </c>
    </row>
    <row r="2005" spans="1:7" x14ac:dyDescent="0.2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3"/>
        <v>3475</v>
      </c>
      <c r="G2005" s="20">
        <f t="shared" si="64"/>
        <v>0.159</v>
      </c>
    </row>
    <row r="2006" spans="1:7" x14ac:dyDescent="0.2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3"/>
        <v>2160</v>
      </c>
      <c r="G2006" s="20">
        <f t="shared" si="64"/>
        <v>0.45800000000000002</v>
      </c>
    </row>
    <row r="2007" spans="1:7" x14ac:dyDescent="0.2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3"/>
        <v>863</v>
      </c>
      <c r="G2007" s="20">
        <f t="shared" si="64"/>
        <v>0.79</v>
      </c>
    </row>
    <row r="2008" spans="1:7" x14ac:dyDescent="0.2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3"/>
        <v>790</v>
      </c>
      <c r="G2008" s="20">
        <f t="shared" si="64"/>
        <v>0.79900000000000004</v>
      </c>
    </row>
    <row r="2009" spans="1:7" x14ac:dyDescent="0.2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3"/>
        <v>3337</v>
      </c>
      <c r="G2009" s="20">
        <f t="shared" si="64"/>
        <v>0.191</v>
      </c>
    </row>
    <row r="2010" spans="1:7" x14ac:dyDescent="0.2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3"/>
        <v>2950</v>
      </c>
      <c r="G2010" s="20">
        <f t="shared" si="64"/>
        <v>0.28100000000000003</v>
      </c>
    </row>
    <row r="2011" spans="1:7" x14ac:dyDescent="0.2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3"/>
        <v>503</v>
      </c>
      <c r="G2011" s="20">
        <f t="shared" si="64"/>
        <v>0.872</v>
      </c>
    </row>
    <row r="2012" spans="1:7" x14ac:dyDescent="0.2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3"/>
        <v>3447</v>
      </c>
      <c r="G2012" s="20">
        <f t="shared" si="64"/>
        <v>0.161</v>
      </c>
    </row>
    <row r="2013" spans="1:7" x14ac:dyDescent="0.2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3"/>
        <v>946</v>
      </c>
      <c r="G2013" s="20">
        <f t="shared" si="64"/>
        <v>0.77100000000000002</v>
      </c>
    </row>
    <row r="2014" spans="1:7" x14ac:dyDescent="0.2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3"/>
        <v>3014</v>
      </c>
      <c r="G2014" s="20">
        <f t="shared" si="64"/>
        <v>0.252</v>
      </c>
    </row>
    <row r="2015" spans="1:7" x14ac:dyDescent="0.2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3"/>
        <v>1372</v>
      </c>
      <c r="G2015" s="20">
        <f t="shared" si="64"/>
        <v>0.66700000000000004</v>
      </c>
    </row>
    <row r="2016" spans="1:7" x14ac:dyDescent="0.2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3"/>
        <v>3278</v>
      </c>
      <c r="G2016" s="20">
        <f t="shared" si="64"/>
        <v>0.19600000000000001</v>
      </c>
    </row>
    <row r="2017" spans="1:7" x14ac:dyDescent="0.2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3"/>
        <v>956</v>
      </c>
      <c r="G2017" s="20">
        <f t="shared" si="64"/>
        <v>0.75600000000000001</v>
      </c>
    </row>
    <row r="2018" spans="1:7" x14ac:dyDescent="0.2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3"/>
        <v>287</v>
      </c>
      <c r="G2018" s="20">
        <f t="shared" si="64"/>
        <v>0.93</v>
      </c>
    </row>
    <row r="2019" spans="1:7" x14ac:dyDescent="0.2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3"/>
        <v>1398</v>
      </c>
      <c r="G2019" s="20">
        <f t="shared" si="64"/>
        <v>0.64700000000000002</v>
      </c>
    </row>
    <row r="2020" spans="1:7" x14ac:dyDescent="0.2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3"/>
        <v>91</v>
      </c>
      <c r="G2020" s="20">
        <f t="shared" si="64"/>
        <v>0.97699999999999998</v>
      </c>
    </row>
    <row r="2021" spans="1:7" x14ac:dyDescent="0.2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3"/>
        <v>1277</v>
      </c>
      <c r="G2021" s="20">
        <f t="shared" si="64"/>
        <v>0.69099999999999995</v>
      </c>
    </row>
    <row r="2022" spans="1:7" x14ac:dyDescent="0.2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3"/>
        <v>2499</v>
      </c>
      <c r="G2022" s="20">
        <f t="shared" si="64"/>
        <v>0.39200000000000002</v>
      </c>
    </row>
    <row r="2023" spans="1:7" x14ac:dyDescent="0.2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3"/>
        <v>1207</v>
      </c>
      <c r="G2023" s="20">
        <f t="shared" si="64"/>
        <v>0.70799999999999996</v>
      </c>
    </row>
    <row r="2024" spans="1:7" x14ac:dyDescent="0.2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3"/>
        <v>2989</v>
      </c>
      <c r="G2024" s="20">
        <f t="shared" si="64"/>
        <v>0.27300000000000002</v>
      </c>
    </row>
    <row r="2025" spans="1:7" x14ac:dyDescent="0.2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3"/>
        <v>1015</v>
      </c>
      <c r="G2025" s="20">
        <f t="shared" si="64"/>
        <v>0.753</v>
      </c>
    </row>
    <row r="2026" spans="1:7" x14ac:dyDescent="0.2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3"/>
        <v>3439</v>
      </c>
      <c r="G2026" s="20">
        <f t="shared" si="64"/>
        <v>0.16700000000000001</v>
      </c>
    </row>
    <row r="2027" spans="1:7" x14ac:dyDescent="0.2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3"/>
        <v>3476</v>
      </c>
      <c r="G2027" s="20">
        <f t="shared" si="64"/>
        <v>0.14299999999999999</v>
      </c>
    </row>
    <row r="2028" spans="1:7" x14ac:dyDescent="0.2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3"/>
        <v>1459</v>
      </c>
      <c r="G2028" s="20">
        <f t="shared" si="64"/>
        <v>0.64600000000000002</v>
      </c>
    </row>
    <row r="2029" spans="1:7" x14ac:dyDescent="0.2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3"/>
        <v>318</v>
      </c>
      <c r="G2029" s="20">
        <f t="shared" si="64"/>
        <v>0.91600000000000004</v>
      </c>
    </row>
    <row r="2030" spans="1:7" x14ac:dyDescent="0.2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3"/>
        <v>369</v>
      </c>
      <c r="G2030" s="20">
        <f t="shared" si="64"/>
        <v>0.91</v>
      </c>
    </row>
    <row r="2031" spans="1:7" x14ac:dyDescent="0.2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3"/>
        <v>1137</v>
      </c>
      <c r="G2031" s="20">
        <f t="shared" si="64"/>
        <v>0.72399999999999998</v>
      </c>
    </row>
    <row r="2032" spans="1:7" x14ac:dyDescent="0.2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3"/>
        <v>3143</v>
      </c>
      <c r="G2032" s="20">
        <f t="shared" si="64"/>
        <v>0.23300000000000001</v>
      </c>
    </row>
    <row r="2033" spans="1:7" x14ac:dyDescent="0.2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3"/>
        <v>3014</v>
      </c>
      <c r="G2033" s="20">
        <f t="shared" si="64"/>
        <v>0.252</v>
      </c>
    </row>
    <row r="2034" spans="1:7" x14ac:dyDescent="0.2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3"/>
        <v>3143</v>
      </c>
      <c r="G2034" s="20">
        <f t="shared" si="64"/>
        <v>0.23300000000000001</v>
      </c>
    </row>
    <row r="2035" spans="1:7" x14ac:dyDescent="0.2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3"/>
        <v>212</v>
      </c>
      <c r="G2035" s="20">
        <f t="shared" si="64"/>
        <v>0.94799999999999995</v>
      </c>
    </row>
    <row r="2036" spans="1:7" x14ac:dyDescent="0.2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3"/>
        <v>14</v>
      </c>
      <c r="G2036" s="20">
        <f t="shared" si="64"/>
        <v>0.996</v>
      </c>
    </row>
    <row r="2037" spans="1:7" x14ac:dyDescent="0.2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3"/>
        <v>2369</v>
      </c>
      <c r="G2037" s="20">
        <f t="shared" si="64"/>
        <v>0.42599999999999999</v>
      </c>
    </row>
    <row r="2038" spans="1:7" x14ac:dyDescent="0.2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3"/>
        <v>3344</v>
      </c>
      <c r="G2038" s="20">
        <f t="shared" si="64"/>
        <v>0.189</v>
      </c>
    </row>
    <row r="2039" spans="1:7" x14ac:dyDescent="0.2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3"/>
        <v>401</v>
      </c>
      <c r="G2039" s="20">
        <f t="shared" si="64"/>
        <v>0.9</v>
      </c>
    </row>
    <row r="2040" spans="1:7" x14ac:dyDescent="0.2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3"/>
        <v>3476</v>
      </c>
      <c r="G2040" s="20">
        <f t="shared" si="64"/>
        <v>0.14299999999999999</v>
      </c>
    </row>
    <row r="2041" spans="1:7" x14ac:dyDescent="0.2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3"/>
        <v>503</v>
      </c>
      <c r="G2041" s="20">
        <f t="shared" si="64"/>
        <v>0.872</v>
      </c>
    </row>
    <row r="2042" spans="1:7" x14ac:dyDescent="0.2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3"/>
        <v>1398</v>
      </c>
      <c r="G2042" s="20">
        <f t="shared" si="64"/>
        <v>0.64700000000000002</v>
      </c>
    </row>
    <row r="2043" spans="1:7" x14ac:dyDescent="0.2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3"/>
        <v>2160</v>
      </c>
      <c r="G2043" s="20">
        <f t="shared" si="64"/>
        <v>0.45800000000000002</v>
      </c>
    </row>
    <row r="2044" spans="1:7" x14ac:dyDescent="0.2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3"/>
        <v>3472</v>
      </c>
      <c r="G2044" s="20">
        <f t="shared" si="64"/>
        <v>0.159</v>
      </c>
    </row>
    <row r="2045" spans="1:7" x14ac:dyDescent="0.2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3"/>
        <v>3411</v>
      </c>
      <c r="G2045" s="20">
        <f t="shared" si="64"/>
        <v>0.17100000000000001</v>
      </c>
    </row>
    <row r="2046" spans="1:7" x14ac:dyDescent="0.2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3"/>
        <v>3333</v>
      </c>
      <c r="G2046" s="20">
        <f t="shared" si="64"/>
        <v>0.193</v>
      </c>
    </row>
    <row r="2047" spans="1:7" x14ac:dyDescent="0.2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3"/>
        <v>3278</v>
      </c>
      <c r="G2047" s="20">
        <f t="shared" si="64"/>
        <v>0.19600000000000001</v>
      </c>
    </row>
    <row r="2048" spans="1:7" x14ac:dyDescent="0.2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3"/>
        <v>1555</v>
      </c>
      <c r="G2048" s="20">
        <f t="shared" si="64"/>
        <v>0.61699999999999999</v>
      </c>
    </row>
    <row r="2049" spans="1:7" x14ac:dyDescent="0.2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3"/>
        <v>397</v>
      </c>
      <c r="G2049" s="20">
        <f t="shared" si="64"/>
        <v>0.90400000000000003</v>
      </c>
    </row>
    <row r="2050" spans="1:7" x14ac:dyDescent="0.2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3"/>
        <v>3369</v>
      </c>
      <c r="G2050" s="20">
        <f t="shared" si="64"/>
        <v>0.18099999999999999</v>
      </c>
    </row>
    <row r="2051" spans="1:7" x14ac:dyDescent="0.2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5">RANK(E2051,$E$2:$E$4135)</f>
        <v>3337</v>
      </c>
      <c r="G2051" s="20">
        <f t="shared" ref="G2051:G2114" si="66">PERCENTRANK($E$2:$E$4135,E2051,)</f>
        <v>0.191</v>
      </c>
    </row>
    <row r="2052" spans="1:7" x14ac:dyDescent="0.2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5"/>
        <v>1044</v>
      </c>
      <c r="G2052" s="20">
        <f t="shared" si="66"/>
        <v>0.747</v>
      </c>
    </row>
    <row r="2053" spans="1:7" x14ac:dyDescent="0.2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5"/>
        <v>2330</v>
      </c>
      <c r="G2053" s="20">
        <f t="shared" si="66"/>
        <v>0.42899999999999999</v>
      </c>
    </row>
    <row r="2054" spans="1:7" x14ac:dyDescent="0.2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5"/>
        <v>1639</v>
      </c>
      <c r="G2054" s="20">
        <f t="shared" si="66"/>
        <v>0.6</v>
      </c>
    </row>
    <row r="2055" spans="1:7" x14ac:dyDescent="0.2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5"/>
        <v>1155</v>
      </c>
      <c r="G2055" s="20">
        <f t="shared" si="66"/>
        <v>0.70799999999999996</v>
      </c>
    </row>
    <row r="2056" spans="1:7" x14ac:dyDescent="0.2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5"/>
        <v>3143</v>
      </c>
      <c r="G2056" s="20">
        <f t="shared" si="66"/>
        <v>0.23300000000000001</v>
      </c>
    </row>
    <row r="2057" spans="1:7" x14ac:dyDescent="0.2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5"/>
        <v>3250</v>
      </c>
      <c r="G2057" s="20">
        <f t="shared" si="66"/>
        <v>0.21</v>
      </c>
    </row>
    <row r="2058" spans="1:7" x14ac:dyDescent="0.2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5"/>
        <v>417</v>
      </c>
      <c r="G2058" s="20">
        <f t="shared" si="66"/>
        <v>0.89700000000000002</v>
      </c>
    </row>
    <row r="2059" spans="1:7" x14ac:dyDescent="0.2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5"/>
        <v>2375</v>
      </c>
      <c r="G2059" s="20">
        <f t="shared" si="66"/>
        <v>0.41799999999999998</v>
      </c>
    </row>
    <row r="2060" spans="1:7" x14ac:dyDescent="0.2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5"/>
        <v>607</v>
      </c>
      <c r="G2060" s="20">
        <f t="shared" si="66"/>
        <v>0.85199999999999998</v>
      </c>
    </row>
    <row r="2061" spans="1:7" x14ac:dyDescent="0.2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5"/>
        <v>354</v>
      </c>
      <c r="G2061" s="20">
        <f t="shared" si="66"/>
        <v>0.91400000000000003</v>
      </c>
    </row>
    <row r="2062" spans="1:7" x14ac:dyDescent="0.2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5"/>
        <v>3396</v>
      </c>
      <c r="G2062" s="20">
        <f t="shared" si="66"/>
        <v>0.17499999999999999</v>
      </c>
    </row>
    <row r="2063" spans="1:7" x14ac:dyDescent="0.2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5"/>
        <v>770</v>
      </c>
      <c r="G2063" s="20">
        <f t="shared" si="66"/>
        <v>0.81299999999999994</v>
      </c>
    </row>
    <row r="2064" spans="1:7" x14ac:dyDescent="0.2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5"/>
        <v>2499</v>
      </c>
      <c r="G2064" s="20">
        <f t="shared" si="66"/>
        <v>0.39200000000000002</v>
      </c>
    </row>
    <row r="2065" spans="1:7" x14ac:dyDescent="0.2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5"/>
        <v>1155</v>
      </c>
      <c r="G2065" s="20">
        <f t="shared" si="66"/>
        <v>0.70799999999999996</v>
      </c>
    </row>
    <row r="2066" spans="1:7" x14ac:dyDescent="0.2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5"/>
        <v>3447</v>
      </c>
      <c r="G2066" s="20">
        <f t="shared" si="66"/>
        <v>0.161</v>
      </c>
    </row>
    <row r="2067" spans="1:7" x14ac:dyDescent="0.2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5"/>
        <v>2330</v>
      </c>
      <c r="G2067" s="20">
        <f t="shared" si="66"/>
        <v>0.42899999999999999</v>
      </c>
    </row>
    <row r="2068" spans="1:7" x14ac:dyDescent="0.2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5"/>
        <v>559</v>
      </c>
      <c r="G2068" s="20">
        <f t="shared" si="66"/>
        <v>0.86399999999999999</v>
      </c>
    </row>
    <row r="2069" spans="1:7" x14ac:dyDescent="0.2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5"/>
        <v>2282</v>
      </c>
      <c r="G2069" s="20">
        <f t="shared" si="66"/>
        <v>0.44</v>
      </c>
    </row>
    <row r="2070" spans="1:7" x14ac:dyDescent="0.2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5"/>
        <v>681</v>
      </c>
      <c r="G2070" s="20">
        <f t="shared" si="66"/>
        <v>0.82599999999999996</v>
      </c>
    </row>
    <row r="2071" spans="1:7" x14ac:dyDescent="0.2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5"/>
        <v>1658</v>
      </c>
      <c r="G2071" s="20">
        <f t="shared" si="66"/>
        <v>0.59699999999999998</v>
      </c>
    </row>
    <row r="2072" spans="1:7" x14ac:dyDescent="0.2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5"/>
        <v>742</v>
      </c>
      <c r="G2072" s="20">
        <f t="shared" si="66"/>
        <v>0.81499999999999995</v>
      </c>
    </row>
    <row r="2073" spans="1:7" x14ac:dyDescent="0.2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5"/>
        <v>681</v>
      </c>
      <c r="G2073" s="20">
        <f t="shared" si="66"/>
        <v>0.82599999999999996</v>
      </c>
    </row>
    <row r="2074" spans="1:7" x14ac:dyDescent="0.2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5"/>
        <v>3476</v>
      </c>
      <c r="G2074" s="20">
        <f t="shared" si="66"/>
        <v>0.14299999999999999</v>
      </c>
    </row>
    <row r="2075" spans="1:7" x14ac:dyDescent="0.2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5"/>
        <v>1886</v>
      </c>
      <c r="G2075" s="20">
        <f t="shared" si="66"/>
        <v>0.52800000000000002</v>
      </c>
    </row>
    <row r="2076" spans="1:7" x14ac:dyDescent="0.2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5"/>
        <v>3476</v>
      </c>
      <c r="G2076" s="20">
        <f t="shared" si="66"/>
        <v>0.14299999999999999</v>
      </c>
    </row>
    <row r="2077" spans="1:7" x14ac:dyDescent="0.2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5"/>
        <v>3014</v>
      </c>
      <c r="G2077" s="20">
        <f t="shared" si="66"/>
        <v>0.252</v>
      </c>
    </row>
    <row r="2078" spans="1:7" x14ac:dyDescent="0.2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5"/>
        <v>1966</v>
      </c>
      <c r="G2078" s="20">
        <f t="shared" si="66"/>
        <v>0.52100000000000002</v>
      </c>
    </row>
    <row r="2079" spans="1:7" x14ac:dyDescent="0.2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5"/>
        <v>3476</v>
      </c>
      <c r="G2079" s="20">
        <f t="shared" si="66"/>
        <v>0.14299999999999999</v>
      </c>
    </row>
    <row r="2080" spans="1:7" x14ac:dyDescent="0.2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5"/>
        <v>2524</v>
      </c>
      <c r="G2080" s="20">
        <f t="shared" si="66"/>
        <v>0.38500000000000001</v>
      </c>
    </row>
    <row r="2081" spans="1:7" x14ac:dyDescent="0.2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5"/>
        <v>3476</v>
      </c>
      <c r="G2081" s="20">
        <f t="shared" si="66"/>
        <v>0.14299999999999999</v>
      </c>
    </row>
    <row r="2082" spans="1:7" x14ac:dyDescent="0.2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5"/>
        <v>1155</v>
      </c>
      <c r="G2082" s="20">
        <f t="shared" si="66"/>
        <v>0.70799999999999996</v>
      </c>
    </row>
    <row r="2083" spans="1:7" x14ac:dyDescent="0.2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5"/>
        <v>237</v>
      </c>
      <c r="G2083" s="20">
        <f t="shared" si="66"/>
        <v>0.94199999999999995</v>
      </c>
    </row>
    <row r="2084" spans="1:7" x14ac:dyDescent="0.2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5"/>
        <v>2524</v>
      </c>
      <c r="G2084" s="20">
        <f t="shared" si="66"/>
        <v>0.38500000000000001</v>
      </c>
    </row>
    <row r="2085" spans="1:7" x14ac:dyDescent="0.2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5"/>
        <v>3476</v>
      </c>
      <c r="G2085" s="20">
        <f t="shared" si="66"/>
        <v>0.14299999999999999</v>
      </c>
    </row>
    <row r="2086" spans="1:7" x14ac:dyDescent="0.2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5"/>
        <v>1851</v>
      </c>
      <c r="G2086" s="20">
        <f t="shared" si="66"/>
        <v>0.55100000000000005</v>
      </c>
    </row>
    <row r="2087" spans="1:7" x14ac:dyDescent="0.2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5"/>
        <v>2554</v>
      </c>
      <c r="G2087" s="20">
        <f t="shared" si="66"/>
        <v>0.38100000000000001</v>
      </c>
    </row>
    <row r="2088" spans="1:7" x14ac:dyDescent="0.2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5"/>
        <v>503</v>
      </c>
      <c r="G2088" s="20">
        <f t="shared" si="66"/>
        <v>0.872</v>
      </c>
    </row>
    <row r="2089" spans="1:7" x14ac:dyDescent="0.2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5"/>
        <v>790</v>
      </c>
      <c r="G2089" s="20">
        <f t="shared" si="66"/>
        <v>0.79900000000000004</v>
      </c>
    </row>
    <row r="2090" spans="1:7" x14ac:dyDescent="0.2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5"/>
        <v>171</v>
      </c>
      <c r="G2090" s="20">
        <f t="shared" si="66"/>
        <v>0.95299999999999996</v>
      </c>
    </row>
    <row r="2091" spans="1:7" x14ac:dyDescent="0.2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5"/>
        <v>431</v>
      </c>
      <c r="G2091" s="20">
        <f t="shared" si="66"/>
        <v>0.88700000000000001</v>
      </c>
    </row>
    <row r="2092" spans="1:7" x14ac:dyDescent="0.2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5"/>
        <v>573</v>
      </c>
      <c r="G2092" s="20">
        <f t="shared" si="66"/>
        <v>0.85399999999999998</v>
      </c>
    </row>
    <row r="2093" spans="1:7" x14ac:dyDescent="0.2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5"/>
        <v>3396</v>
      </c>
      <c r="G2093" s="20">
        <f t="shared" si="66"/>
        <v>0.17499999999999999</v>
      </c>
    </row>
    <row r="2094" spans="1:7" x14ac:dyDescent="0.2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5"/>
        <v>3476</v>
      </c>
      <c r="G2094" s="20">
        <f t="shared" si="66"/>
        <v>0.14299999999999999</v>
      </c>
    </row>
    <row r="2095" spans="1:7" x14ac:dyDescent="0.2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5"/>
        <v>3476</v>
      </c>
      <c r="G2095" s="20">
        <f t="shared" si="66"/>
        <v>0.14299999999999999</v>
      </c>
    </row>
    <row r="2096" spans="1:7" x14ac:dyDescent="0.2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5"/>
        <v>76</v>
      </c>
      <c r="G2096" s="20">
        <f t="shared" si="66"/>
        <v>0.97899999999999998</v>
      </c>
    </row>
    <row r="2097" spans="1:7" x14ac:dyDescent="0.2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5"/>
        <v>2160</v>
      </c>
      <c r="G2097" s="20">
        <f t="shared" si="66"/>
        <v>0.45800000000000002</v>
      </c>
    </row>
    <row r="2098" spans="1:7" x14ac:dyDescent="0.2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5"/>
        <v>2629</v>
      </c>
      <c r="G2098" s="20">
        <f t="shared" si="66"/>
        <v>0.36199999999999999</v>
      </c>
    </row>
    <row r="2099" spans="1:7" x14ac:dyDescent="0.2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5"/>
        <v>676</v>
      </c>
      <c r="G2099" s="20">
        <f t="shared" si="66"/>
        <v>0.83599999999999997</v>
      </c>
    </row>
    <row r="2100" spans="1:7" x14ac:dyDescent="0.2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5"/>
        <v>3427</v>
      </c>
      <c r="G2100" s="20">
        <f t="shared" si="66"/>
        <v>0.16800000000000001</v>
      </c>
    </row>
    <row r="2101" spans="1:7" x14ac:dyDescent="0.2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5"/>
        <v>3360</v>
      </c>
      <c r="G2101" s="20">
        <f t="shared" si="66"/>
        <v>0.186</v>
      </c>
    </row>
    <row r="2102" spans="1:7" x14ac:dyDescent="0.2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5"/>
        <v>844</v>
      </c>
      <c r="G2102" s="20">
        <f t="shared" si="66"/>
        <v>0.79300000000000004</v>
      </c>
    </row>
    <row r="2103" spans="1:7" x14ac:dyDescent="0.2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5"/>
        <v>3447</v>
      </c>
      <c r="G2103" s="20">
        <f t="shared" si="66"/>
        <v>0.161</v>
      </c>
    </row>
    <row r="2104" spans="1:7" x14ac:dyDescent="0.2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5"/>
        <v>1766</v>
      </c>
      <c r="G2104" s="20">
        <f t="shared" si="66"/>
        <v>0.57199999999999995</v>
      </c>
    </row>
    <row r="2105" spans="1:7" x14ac:dyDescent="0.2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5"/>
        <v>1281</v>
      </c>
      <c r="G2105" s="20">
        <f t="shared" si="66"/>
        <v>0.68300000000000005</v>
      </c>
    </row>
    <row r="2106" spans="1:7" x14ac:dyDescent="0.2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5"/>
        <v>242</v>
      </c>
      <c r="G2106" s="20">
        <f t="shared" si="66"/>
        <v>0.93899999999999995</v>
      </c>
    </row>
    <row r="2107" spans="1:7" x14ac:dyDescent="0.2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5"/>
        <v>496</v>
      </c>
      <c r="G2107" s="20">
        <f t="shared" si="66"/>
        <v>0.88</v>
      </c>
    </row>
    <row r="2108" spans="1:7" x14ac:dyDescent="0.2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5"/>
        <v>2629</v>
      </c>
      <c r="G2108" s="20">
        <f t="shared" si="66"/>
        <v>0.36199999999999999</v>
      </c>
    </row>
    <row r="2109" spans="1:7" x14ac:dyDescent="0.2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5"/>
        <v>2315</v>
      </c>
      <c r="G2109" s="20">
        <f t="shared" si="66"/>
        <v>0.437</v>
      </c>
    </row>
    <row r="2110" spans="1:7" x14ac:dyDescent="0.2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5"/>
        <v>3447</v>
      </c>
      <c r="G2110" s="20">
        <f t="shared" si="66"/>
        <v>0.161</v>
      </c>
    </row>
    <row r="2111" spans="1:7" x14ac:dyDescent="0.2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5"/>
        <v>2466</v>
      </c>
      <c r="G2111" s="20">
        <f t="shared" si="66"/>
        <v>0.39700000000000002</v>
      </c>
    </row>
    <row r="2112" spans="1:7" x14ac:dyDescent="0.2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5"/>
        <v>1667</v>
      </c>
      <c r="G2112" s="20">
        <f t="shared" si="66"/>
        <v>0.59599999999999997</v>
      </c>
    </row>
    <row r="2113" spans="1:7" x14ac:dyDescent="0.2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5"/>
        <v>3220</v>
      </c>
      <c r="G2113" s="20">
        <f t="shared" si="66"/>
        <v>0.218</v>
      </c>
    </row>
    <row r="2114" spans="1:7" x14ac:dyDescent="0.2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5"/>
        <v>613</v>
      </c>
      <c r="G2114" s="20">
        <f t="shared" si="66"/>
        <v>0.85099999999999998</v>
      </c>
    </row>
    <row r="2115" spans="1:7" x14ac:dyDescent="0.2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7">RANK(E2115,$E$2:$E$4135)</f>
        <v>1608</v>
      </c>
      <c r="G2115" s="20">
        <f t="shared" ref="G2115:G2178" si="68">PERCENTRANK($E$2:$E$4135,E2115,)</f>
        <v>0.60799999999999998</v>
      </c>
    </row>
    <row r="2116" spans="1:7" x14ac:dyDescent="0.2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7"/>
        <v>3014</v>
      </c>
      <c r="G2116" s="20">
        <f t="shared" si="68"/>
        <v>0.252</v>
      </c>
    </row>
    <row r="2117" spans="1:7" x14ac:dyDescent="0.2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7"/>
        <v>2069</v>
      </c>
      <c r="G2117" s="20">
        <f t="shared" si="68"/>
        <v>0.49399999999999999</v>
      </c>
    </row>
    <row r="2118" spans="1:7" x14ac:dyDescent="0.2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7"/>
        <v>790</v>
      </c>
      <c r="G2118" s="20">
        <f t="shared" si="68"/>
        <v>0.79900000000000004</v>
      </c>
    </row>
    <row r="2119" spans="1:7" x14ac:dyDescent="0.2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7"/>
        <v>573</v>
      </c>
      <c r="G2119" s="20">
        <f t="shared" si="68"/>
        <v>0.85399999999999998</v>
      </c>
    </row>
    <row r="2120" spans="1:7" x14ac:dyDescent="0.2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7"/>
        <v>1706</v>
      </c>
      <c r="G2120" s="20">
        <f t="shared" si="68"/>
        <v>0.57299999999999995</v>
      </c>
    </row>
    <row r="2121" spans="1:7" x14ac:dyDescent="0.2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7"/>
        <v>371</v>
      </c>
      <c r="G2121" s="20">
        <f t="shared" si="68"/>
        <v>0.90400000000000003</v>
      </c>
    </row>
    <row r="2122" spans="1:7" x14ac:dyDescent="0.2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7"/>
        <v>473</v>
      </c>
      <c r="G2122" s="20">
        <f t="shared" si="68"/>
        <v>0.88100000000000001</v>
      </c>
    </row>
    <row r="2123" spans="1:7" x14ac:dyDescent="0.2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7"/>
        <v>742</v>
      </c>
      <c r="G2123" s="20">
        <f t="shared" si="68"/>
        <v>0.81499999999999995</v>
      </c>
    </row>
    <row r="2124" spans="1:7" x14ac:dyDescent="0.2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7"/>
        <v>1034</v>
      </c>
      <c r="G2124" s="20">
        <f t="shared" si="68"/>
        <v>0.747</v>
      </c>
    </row>
    <row r="2125" spans="1:7" x14ac:dyDescent="0.2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7"/>
        <v>3278</v>
      </c>
      <c r="G2125" s="20">
        <f t="shared" si="68"/>
        <v>0.19600000000000001</v>
      </c>
    </row>
    <row r="2126" spans="1:7" x14ac:dyDescent="0.2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7"/>
        <v>2629</v>
      </c>
      <c r="G2126" s="20">
        <f t="shared" si="68"/>
        <v>0.36199999999999999</v>
      </c>
    </row>
    <row r="2127" spans="1:7" x14ac:dyDescent="0.2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7"/>
        <v>2413</v>
      </c>
      <c r="G2127" s="20">
        <f t="shared" si="68"/>
        <v>0.40600000000000003</v>
      </c>
    </row>
    <row r="2128" spans="1:7" x14ac:dyDescent="0.2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7"/>
        <v>1060</v>
      </c>
      <c r="G2128" s="20">
        <f t="shared" si="68"/>
        <v>0.73599999999999999</v>
      </c>
    </row>
    <row r="2129" spans="1:7" x14ac:dyDescent="0.2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7"/>
        <v>1487</v>
      </c>
      <c r="G2129" s="20">
        <f t="shared" si="68"/>
        <v>0.63300000000000001</v>
      </c>
    </row>
    <row r="2130" spans="1:7" x14ac:dyDescent="0.2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7"/>
        <v>1980</v>
      </c>
      <c r="G2130" s="20">
        <f t="shared" si="68"/>
        <v>0.52100000000000002</v>
      </c>
    </row>
    <row r="2131" spans="1:7" x14ac:dyDescent="0.2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7"/>
        <v>1398</v>
      </c>
      <c r="G2131" s="20">
        <f t="shared" si="68"/>
        <v>0.64700000000000002</v>
      </c>
    </row>
    <row r="2132" spans="1:7" x14ac:dyDescent="0.2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7"/>
        <v>2695</v>
      </c>
      <c r="G2132" s="20">
        <f t="shared" si="68"/>
        <v>0.34499999999999997</v>
      </c>
    </row>
    <row r="2133" spans="1:7" x14ac:dyDescent="0.2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7"/>
        <v>3369</v>
      </c>
      <c r="G2133" s="20">
        <f t="shared" si="68"/>
        <v>0.18099999999999999</v>
      </c>
    </row>
    <row r="2134" spans="1:7" x14ac:dyDescent="0.2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7"/>
        <v>3476</v>
      </c>
      <c r="G2134" s="20">
        <f t="shared" si="68"/>
        <v>0.14299999999999999</v>
      </c>
    </row>
    <row r="2135" spans="1:7" x14ac:dyDescent="0.2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7"/>
        <v>3369</v>
      </c>
      <c r="G2135" s="20">
        <f t="shared" si="68"/>
        <v>0.18099999999999999</v>
      </c>
    </row>
    <row r="2136" spans="1:7" x14ac:dyDescent="0.2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7"/>
        <v>866</v>
      </c>
      <c r="G2136" s="20">
        <f t="shared" si="68"/>
        <v>0.78100000000000003</v>
      </c>
    </row>
    <row r="2137" spans="1:7" x14ac:dyDescent="0.2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7"/>
        <v>3411</v>
      </c>
      <c r="G2137" s="20">
        <f t="shared" si="68"/>
        <v>0.17100000000000001</v>
      </c>
    </row>
    <row r="2138" spans="1:7" x14ac:dyDescent="0.2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7"/>
        <v>21</v>
      </c>
      <c r="G2138" s="20">
        <f t="shared" si="68"/>
        <v>0.99299999999999999</v>
      </c>
    </row>
    <row r="2139" spans="1:7" x14ac:dyDescent="0.2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7"/>
        <v>171</v>
      </c>
      <c r="G2139" s="20">
        <f t="shared" si="68"/>
        <v>0.95299999999999996</v>
      </c>
    </row>
    <row r="2140" spans="1:7" x14ac:dyDescent="0.2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7"/>
        <v>3476</v>
      </c>
      <c r="G2140" s="20">
        <f t="shared" si="68"/>
        <v>0.14299999999999999</v>
      </c>
    </row>
    <row r="2141" spans="1:7" x14ac:dyDescent="0.2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7"/>
        <v>503</v>
      </c>
      <c r="G2141" s="20">
        <f t="shared" si="68"/>
        <v>0.872</v>
      </c>
    </row>
    <row r="2142" spans="1:7" x14ac:dyDescent="0.2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7"/>
        <v>1877</v>
      </c>
      <c r="G2142" s="20">
        <f t="shared" si="68"/>
        <v>0.54500000000000004</v>
      </c>
    </row>
    <row r="2143" spans="1:7" x14ac:dyDescent="0.2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7"/>
        <v>3369</v>
      </c>
      <c r="G2143" s="20">
        <f t="shared" si="68"/>
        <v>0.18099999999999999</v>
      </c>
    </row>
    <row r="2144" spans="1:7" x14ac:dyDescent="0.2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7"/>
        <v>3202</v>
      </c>
      <c r="G2144" s="20">
        <f t="shared" si="68"/>
        <v>0.222</v>
      </c>
    </row>
    <row r="2145" spans="1:7" x14ac:dyDescent="0.2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7"/>
        <v>1398</v>
      </c>
      <c r="G2145" s="20">
        <f t="shared" si="68"/>
        <v>0.64700000000000002</v>
      </c>
    </row>
    <row r="2146" spans="1:7" x14ac:dyDescent="0.2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7"/>
        <v>3344</v>
      </c>
      <c r="G2146" s="20">
        <f t="shared" si="68"/>
        <v>0.189</v>
      </c>
    </row>
    <row r="2147" spans="1:7" x14ac:dyDescent="0.2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7"/>
        <v>2695</v>
      </c>
      <c r="G2147" s="20">
        <f t="shared" si="68"/>
        <v>0.34499999999999997</v>
      </c>
    </row>
    <row r="2148" spans="1:7" x14ac:dyDescent="0.2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7"/>
        <v>3476</v>
      </c>
      <c r="G2148" s="20">
        <f t="shared" si="68"/>
        <v>0.14299999999999999</v>
      </c>
    </row>
    <row r="2149" spans="1:7" x14ac:dyDescent="0.2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7"/>
        <v>681</v>
      </c>
      <c r="G2149" s="20">
        <f t="shared" si="68"/>
        <v>0.82599999999999996</v>
      </c>
    </row>
    <row r="2150" spans="1:7" x14ac:dyDescent="0.2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7"/>
        <v>3014</v>
      </c>
      <c r="G2150" s="20">
        <f t="shared" si="68"/>
        <v>0.252</v>
      </c>
    </row>
    <row r="2151" spans="1:7" x14ac:dyDescent="0.2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7"/>
        <v>216</v>
      </c>
      <c r="G2151" s="20">
        <f t="shared" si="68"/>
        <v>0.94299999999999995</v>
      </c>
    </row>
    <row r="2152" spans="1:7" x14ac:dyDescent="0.2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7"/>
        <v>1844</v>
      </c>
      <c r="G2152" s="20">
        <f t="shared" si="68"/>
        <v>0.55300000000000005</v>
      </c>
    </row>
    <row r="2153" spans="1:7" x14ac:dyDescent="0.2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7"/>
        <v>2282</v>
      </c>
      <c r="G2153" s="20">
        <f t="shared" si="68"/>
        <v>0.44</v>
      </c>
    </row>
    <row r="2154" spans="1:7" x14ac:dyDescent="0.2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7"/>
        <v>1232</v>
      </c>
      <c r="G2154" s="20">
        <f t="shared" si="68"/>
        <v>0.69699999999999995</v>
      </c>
    </row>
    <row r="2155" spans="1:7" x14ac:dyDescent="0.2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7"/>
        <v>1155</v>
      </c>
      <c r="G2155" s="20">
        <f t="shared" si="68"/>
        <v>0.70799999999999996</v>
      </c>
    </row>
    <row r="2156" spans="1:7" x14ac:dyDescent="0.2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7"/>
        <v>1477</v>
      </c>
      <c r="G2156" s="20">
        <f t="shared" si="68"/>
        <v>0.64100000000000001</v>
      </c>
    </row>
    <row r="2157" spans="1:7" x14ac:dyDescent="0.2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7"/>
        <v>431</v>
      </c>
      <c r="G2157" s="20">
        <f t="shared" si="68"/>
        <v>0.88700000000000001</v>
      </c>
    </row>
    <row r="2158" spans="1:7" x14ac:dyDescent="0.2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7"/>
        <v>1359</v>
      </c>
      <c r="G2158" s="20">
        <f t="shared" si="68"/>
        <v>0.66800000000000004</v>
      </c>
    </row>
    <row r="2159" spans="1:7" x14ac:dyDescent="0.2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7"/>
        <v>2113</v>
      </c>
      <c r="G2159" s="20">
        <f t="shared" si="68"/>
        <v>0.48199999999999998</v>
      </c>
    </row>
    <row r="2160" spans="1:7" x14ac:dyDescent="0.2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7"/>
        <v>154</v>
      </c>
      <c r="G2160" s="20">
        <f t="shared" si="68"/>
        <v>0.96199999999999997</v>
      </c>
    </row>
    <row r="2161" spans="1:7" x14ac:dyDescent="0.2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7"/>
        <v>1706</v>
      </c>
      <c r="G2161" s="20">
        <f t="shared" si="68"/>
        <v>0.57299999999999995</v>
      </c>
    </row>
    <row r="2162" spans="1:7" x14ac:dyDescent="0.2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7"/>
        <v>431</v>
      </c>
      <c r="G2162" s="20">
        <f t="shared" si="68"/>
        <v>0.88700000000000001</v>
      </c>
    </row>
    <row r="2163" spans="1:7" x14ac:dyDescent="0.2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7"/>
        <v>1781</v>
      </c>
      <c r="G2163" s="20">
        <f t="shared" si="68"/>
        <v>0.56899999999999995</v>
      </c>
    </row>
    <row r="2164" spans="1:7" x14ac:dyDescent="0.2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7"/>
        <v>625</v>
      </c>
      <c r="G2164" s="20">
        <f t="shared" si="68"/>
        <v>0.84299999999999997</v>
      </c>
    </row>
    <row r="2165" spans="1:7" x14ac:dyDescent="0.2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7"/>
        <v>2624</v>
      </c>
      <c r="G2165" s="20">
        <f t="shared" si="68"/>
        <v>0.36499999999999999</v>
      </c>
    </row>
    <row r="2166" spans="1:7" x14ac:dyDescent="0.2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7"/>
        <v>2641</v>
      </c>
      <c r="G2166" s="20">
        <f t="shared" si="68"/>
        <v>0.36099999999999999</v>
      </c>
    </row>
    <row r="2167" spans="1:7" x14ac:dyDescent="0.2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7"/>
        <v>2617</v>
      </c>
      <c r="G2167" s="20">
        <f t="shared" si="68"/>
        <v>0.36699999999999999</v>
      </c>
    </row>
    <row r="2168" spans="1:7" x14ac:dyDescent="0.2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7"/>
        <v>2629</v>
      </c>
      <c r="G2168" s="20">
        <f t="shared" si="68"/>
        <v>0.36199999999999999</v>
      </c>
    </row>
    <row r="2169" spans="1:7" x14ac:dyDescent="0.2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7"/>
        <v>196</v>
      </c>
      <c r="G2169" s="20">
        <f t="shared" si="68"/>
        <v>0.95199999999999996</v>
      </c>
    </row>
    <row r="2170" spans="1:7" x14ac:dyDescent="0.2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7"/>
        <v>1858</v>
      </c>
      <c r="G2170" s="20">
        <f t="shared" si="68"/>
        <v>0.54600000000000004</v>
      </c>
    </row>
    <row r="2171" spans="1:7" x14ac:dyDescent="0.2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7"/>
        <v>3</v>
      </c>
      <c r="G2171" s="20">
        <f t="shared" si="68"/>
        <v>0.999</v>
      </c>
    </row>
    <row r="2172" spans="1:7" x14ac:dyDescent="0.2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7"/>
        <v>3427</v>
      </c>
      <c r="G2172" s="20">
        <f t="shared" si="68"/>
        <v>0.16800000000000001</v>
      </c>
    </row>
    <row r="2173" spans="1:7" x14ac:dyDescent="0.2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7"/>
        <v>21</v>
      </c>
      <c r="G2173" s="20">
        <f t="shared" si="68"/>
        <v>0.99299999999999999</v>
      </c>
    </row>
    <row r="2174" spans="1:7" x14ac:dyDescent="0.2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7"/>
        <v>371</v>
      </c>
      <c r="G2174" s="20">
        <f t="shared" si="68"/>
        <v>0.90400000000000003</v>
      </c>
    </row>
    <row r="2175" spans="1:7" x14ac:dyDescent="0.2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7"/>
        <v>3411</v>
      </c>
      <c r="G2175" s="20">
        <f t="shared" si="68"/>
        <v>0.17100000000000001</v>
      </c>
    </row>
    <row r="2176" spans="1:7" x14ac:dyDescent="0.2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7"/>
        <v>417</v>
      </c>
      <c r="G2176" s="20">
        <f t="shared" si="68"/>
        <v>0.89700000000000002</v>
      </c>
    </row>
    <row r="2177" spans="1:7" x14ac:dyDescent="0.2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7"/>
        <v>18</v>
      </c>
      <c r="G2177" s="20">
        <f t="shared" si="68"/>
        <v>0.995</v>
      </c>
    </row>
    <row r="2178" spans="1:7" x14ac:dyDescent="0.2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7"/>
        <v>2792</v>
      </c>
      <c r="G2178" s="20">
        <f t="shared" si="68"/>
        <v>0.32400000000000001</v>
      </c>
    </row>
    <row r="2179" spans="1:7" x14ac:dyDescent="0.2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9">RANK(E2179,$E$2:$E$4135)</f>
        <v>2315</v>
      </c>
      <c r="G2179" s="20">
        <f t="shared" ref="G2179:G2242" si="70">PERCENTRANK($E$2:$E$4135,E2179,)</f>
        <v>0.437</v>
      </c>
    </row>
    <row r="2180" spans="1:7" x14ac:dyDescent="0.2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9"/>
        <v>2413</v>
      </c>
      <c r="G2180" s="20">
        <f t="shared" si="70"/>
        <v>0.40600000000000003</v>
      </c>
    </row>
    <row r="2181" spans="1:7" x14ac:dyDescent="0.2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9"/>
        <v>3476</v>
      </c>
      <c r="G2181" s="20">
        <f t="shared" si="70"/>
        <v>0.14299999999999999</v>
      </c>
    </row>
    <row r="2182" spans="1:7" x14ac:dyDescent="0.2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9"/>
        <v>98</v>
      </c>
      <c r="G2182" s="20">
        <f t="shared" si="70"/>
        <v>0.97599999999999998</v>
      </c>
    </row>
    <row r="2183" spans="1:7" x14ac:dyDescent="0.2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9"/>
        <v>3344</v>
      </c>
      <c r="G2183" s="20">
        <f t="shared" si="70"/>
        <v>0.189</v>
      </c>
    </row>
    <row r="2184" spans="1:7" x14ac:dyDescent="0.2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9"/>
        <v>2160</v>
      </c>
      <c r="G2184" s="20">
        <f t="shared" si="70"/>
        <v>0.45800000000000002</v>
      </c>
    </row>
    <row r="2185" spans="1:7" x14ac:dyDescent="0.2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9"/>
        <v>2069</v>
      </c>
      <c r="G2185" s="20">
        <f t="shared" si="70"/>
        <v>0.49399999999999999</v>
      </c>
    </row>
    <row r="2186" spans="1:7" x14ac:dyDescent="0.2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9"/>
        <v>2096</v>
      </c>
      <c r="G2186" s="20">
        <f t="shared" si="70"/>
        <v>0.49</v>
      </c>
    </row>
    <row r="2187" spans="1:7" x14ac:dyDescent="0.2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9"/>
        <v>2816</v>
      </c>
      <c r="G2187" s="20">
        <f t="shared" si="70"/>
        <v>0.318</v>
      </c>
    </row>
    <row r="2188" spans="1:7" x14ac:dyDescent="0.2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9"/>
        <v>1034</v>
      </c>
      <c r="G2188" s="20">
        <f t="shared" si="70"/>
        <v>0.747</v>
      </c>
    </row>
    <row r="2189" spans="1:7" x14ac:dyDescent="0.2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9"/>
        <v>3121</v>
      </c>
      <c r="G2189" s="20">
        <f t="shared" si="70"/>
        <v>0.245</v>
      </c>
    </row>
    <row r="2190" spans="1:7" x14ac:dyDescent="0.2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9"/>
        <v>866</v>
      </c>
      <c r="G2190" s="20">
        <f t="shared" si="70"/>
        <v>0.78100000000000003</v>
      </c>
    </row>
    <row r="2191" spans="1:7" x14ac:dyDescent="0.2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9"/>
        <v>2950</v>
      </c>
      <c r="G2191" s="20">
        <f t="shared" si="70"/>
        <v>0.28100000000000003</v>
      </c>
    </row>
    <row r="2192" spans="1:7" x14ac:dyDescent="0.2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9"/>
        <v>2113</v>
      </c>
      <c r="G2192" s="20">
        <f t="shared" si="70"/>
        <v>0.48199999999999998</v>
      </c>
    </row>
    <row r="2193" spans="1:7" x14ac:dyDescent="0.2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9"/>
        <v>2733</v>
      </c>
      <c r="G2193" s="20">
        <f t="shared" si="70"/>
        <v>0.33800000000000002</v>
      </c>
    </row>
    <row r="2194" spans="1:7" x14ac:dyDescent="0.2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9"/>
        <v>3467</v>
      </c>
      <c r="G2194" s="20">
        <f t="shared" si="70"/>
        <v>0.161</v>
      </c>
    </row>
    <row r="2195" spans="1:7" x14ac:dyDescent="0.2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9"/>
        <v>2662</v>
      </c>
      <c r="G2195" s="20">
        <f t="shared" si="70"/>
        <v>0.35599999999999998</v>
      </c>
    </row>
    <row r="2196" spans="1:7" x14ac:dyDescent="0.2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9"/>
        <v>2895</v>
      </c>
      <c r="G2196" s="20">
        <f t="shared" si="70"/>
        <v>0.29699999999999999</v>
      </c>
    </row>
    <row r="2197" spans="1:7" x14ac:dyDescent="0.2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9"/>
        <v>860</v>
      </c>
      <c r="G2197" s="20">
        <f t="shared" si="70"/>
        <v>0.79100000000000004</v>
      </c>
    </row>
    <row r="2198" spans="1:7" x14ac:dyDescent="0.2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9"/>
        <v>1531</v>
      </c>
      <c r="G2198" s="20">
        <f t="shared" si="70"/>
        <v>0.629</v>
      </c>
    </row>
    <row r="2199" spans="1:7" x14ac:dyDescent="0.2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9"/>
        <v>1281</v>
      </c>
      <c r="G2199" s="20">
        <f t="shared" si="70"/>
        <v>0.68300000000000005</v>
      </c>
    </row>
    <row r="2200" spans="1:7" x14ac:dyDescent="0.2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9"/>
        <v>17</v>
      </c>
      <c r="G2200" s="20">
        <f t="shared" si="70"/>
        <v>0.996</v>
      </c>
    </row>
    <row r="2201" spans="1:7" x14ac:dyDescent="0.2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9"/>
        <v>3246</v>
      </c>
      <c r="G2201" s="20">
        <f t="shared" si="70"/>
        <v>0.214</v>
      </c>
    </row>
    <row r="2202" spans="1:7" x14ac:dyDescent="0.2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9"/>
        <v>3095</v>
      </c>
      <c r="G2202" s="20">
        <f t="shared" si="70"/>
        <v>0.251</v>
      </c>
    </row>
    <row r="2203" spans="1:7" x14ac:dyDescent="0.2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9"/>
        <v>1520</v>
      </c>
      <c r="G2203" s="20">
        <f t="shared" si="70"/>
        <v>0.63</v>
      </c>
    </row>
    <row r="2204" spans="1:7" x14ac:dyDescent="0.2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9"/>
        <v>3246</v>
      </c>
      <c r="G2204" s="20">
        <f t="shared" si="70"/>
        <v>0.214</v>
      </c>
    </row>
    <row r="2205" spans="1:7" x14ac:dyDescent="0.2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9"/>
        <v>168</v>
      </c>
      <c r="G2205" s="20">
        <f t="shared" si="70"/>
        <v>0.95899999999999996</v>
      </c>
    </row>
    <row r="2206" spans="1:7" x14ac:dyDescent="0.2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9"/>
        <v>3411</v>
      </c>
      <c r="G2206" s="20">
        <f t="shared" si="70"/>
        <v>0.17100000000000001</v>
      </c>
    </row>
    <row r="2207" spans="1:7" x14ac:dyDescent="0.2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9"/>
        <v>1340</v>
      </c>
      <c r="G2207" s="20">
        <f t="shared" si="70"/>
        <v>0.67100000000000004</v>
      </c>
    </row>
    <row r="2208" spans="1:7" x14ac:dyDescent="0.2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9"/>
        <v>1155</v>
      </c>
      <c r="G2208" s="20">
        <f t="shared" si="70"/>
        <v>0.70799999999999996</v>
      </c>
    </row>
    <row r="2209" spans="1:7" x14ac:dyDescent="0.2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9"/>
        <v>2113</v>
      </c>
      <c r="G2209" s="20">
        <f t="shared" si="70"/>
        <v>0.48199999999999998</v>
      </c>
    </row>
    <row r="2210" spans="1:7" x14ac:dyDescent="0.2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9"/>
        <v>3278</v>
      </c>
      <c r="G2210" s="20">
        <f t="shared" si="70"/>
        <v>0.19600000000000001</v>
      </c>
    </row>
    <row r="2211" spans="1:7" x14ac:dyDescent="0.2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9"/>
        <v>1321</v>
      </c>
      <c r="G2211" s="20">
        <f t="shared" si="70"/>
        <v>0.67900000000000005</v>
      </c>
    </row>
    <row r="2212" spans="1:7" x14ac:dyDescent="0.2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9"/>
        <v>3476</v>
      </c>
      <c r="G2212" s="20">
        <f t="shared" si="70"/>
        <v>0.14299999999999999</v>
      </c>
    </row>
    <row r="2213" spans="1:7" x14ac:dyDescent="0.2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9"/>
        <v>503</v>
      </c>
      <c r="G2213" s="20">
        <f t="shared" si="70"/>
        <v>0.872</v>
      </c>
    </row>
    <row r="2214" spans="1:7" x14ac:dyDescent="0.2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9"/>
        <v>1706</v>
      </c>
      <c r="G2214" s="20">
        <f t="shared" si="70"/>
        <v>0.57299999999999995</v>
      </c>
    </row>
    <row r="2215" spans="1:7" x14ac:dyDescent="0.2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9"/>
        <v>3476</v>
      </c>
      <c r="G2215" s="20">
        <f t="shared" si="70"/>
        <v>0.14299999999999999</v>
      </c>
    </row>
    <row r="2216" spans="1:7" x14ac:dyDescent="0.2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9"/>
        <v>3411</v>
      </c>
      <c r="G2216" s="20">
        <f t="shared" si="70"/>
        <v>0.17100000000000001</v>
      </c>
    </row>
    <row r="2217" spans="1:7" x14ac:dyDescent="0.2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9"/>
        <v>790</v>
      </c>
      <c r="G2217" s="20">
        <f t="shared" si="70"/>
        <v>0.79900000000000004</v>
      </c>
    </row>
    <row r="2218" spans="1:7" x14ac:dyDescent="0.2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9"/>
        <v>3411</v>
      </c>
      <c r="G2218" s="20">
        <f t="shared" si="70"/>
        <v>0.17100000000000001</v>
      </c>
    </row>
    <row r="2219" spans="1:7" x14ac:dyDescent="0.2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9"/>
        <v>2456</v>
      </c>
      <c r="G2219" s="20">
        <f t="shared" si="70"/>
        <v>0.40600000000000003</v>
      </c>
    </row>
    <row r="2220" spans="1:7" x14ac:dyDescent="0.2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9"/>
        <v>3476</v>
      </c>
      <c r="G2220" s="20">
        <f t="shared" si="70"/>
        <v>0.14299999999999999</v>
      </c>
    </row>
    <row r="2221" spans="1:7" x14ac:dyDescent="0.2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9"/>
        <v>956</v>
      </c>
      <c r="G2221" s="20">
        <f t="shared" si="70"/>
        <v>0.75600000000000001</v>
      </c>
    </row>
    <row r="2222" spans="1:7" x14ac:dyDescent="0.2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9"/>
        <v>3476</v>
      </c>
      <c r="G2222" s="20">
        <f t="shared" si="70"/>
        <v>0.14299999999999999</v>
      </c>
    </row>
    <row r="2223" spans="1:7" x14ac:dyDescent="0.2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9"/>
        <v>2160</v>
      </c>
      <c r="G2223" s="20">
        <f t="shared" si="70"/>
        <v>0.45800000000000002</v>
      </c>
    </row>
    <row r="2224" spans="1:7" x14ac:dyDescent="0.2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9"/>
        <v>3411</v>
      </c>
      <c r="G2224" s="20">
        <f t="shared" si="70"/>
        <v>0.17100000000000001</v>
      </c>
    </row>
    <row r="2225" spans="1:7" x14ac:dyDescent="0.2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9"/>
        <v>1112</v>
      </c>
      <c r="G2225" s="20">
        <f t="shared" si="70"/>
        <v>0.73099999999999998</v>
      </c>
    </row>
    <row r="2226" spans="1:7" x14ac:dyDescent="0.2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9"/>
        <v>3476</v>
      </c>
      <c r="G2226" s="20">
        <f t="shared" si="70"/>
        <v>0.14299999999999999</v>
      </c>
    </row>
    <row r="2227" spans="1:7" x14ac:dyDescent="0.2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9"/>
        <v>3411</v>
      </c>
      <c r="G2227" s="20">
        <f t="shared" si="70"/>
        <v>0.17100000000000001</v>
      </c>
    </row>
    <row r="2228" spans="1:7" x14ac:dyDescent="0.2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9"/>
        <v>3278</v>
      </c>
      <c r="G2228" s="20">
        <f t="shared" si="70"/>
        <v>0.19600000000000001</v>
      </c>
    </row>
    <row r="2229" spans="1:7" x14ac:dyDescent="0.2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9"/>
        <v>3476</v>
      </c>
      <c r="G2229" s="20">
        <f t="shared" si="70"/>
        <v>0.14299999999999999</v>
      </c>
    </row>
    <row r="2230" spans="1:7" x14ac:dyDescent="0.2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9"/>
        <v>3369</v>
      </c>
      <c r="G2230" s="20">
        <f t="shared" si="70"/>
        <v>0.18099999999999999</v>
      </c>
    </row>
    <row r="2231" spans="1:7" x14ac:dyDescent="0.2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9"/>
        <v>3369</v>
      </c>
      <c r="G2231" s="20">
        <f t="shared" si="70"/>
        <v>0.18099999999999999</v>
      </c>
    </row>
    <row r="2232" spans="1:7" x14ac:dyDescent="0.2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9"/>
        <v>1597</v>
      </c>
      <c r="G2232" s="20">
        <f t="shared" si="70"/>
        <v>0.61299999999999999</v>
      </c>
    </row>
    <row r="2233" spans="1:7" x14ac:dyDescent="0.2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9"/>
        <v>3411</v>
      </c>
      <c r="G2233" s="20">
        <f t="shared" si="70"/>
        <v>0.17100000000000001</v>
      </c>
    </row>
    <row r="2234" spans="1:7" x14ac:dyDescent="0.2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9"/>
        <v>954</v>
      </c>
      <c r="G2234" s="20">
        <f t="shared" si="70"/>
        <v>0.76900000000000002</v>
      </c>
    </row>
    <row r="2235" spans="1:7" x14ac:dyDescent="0.2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9"/>
        <v>3411</v>
      </c>
      <c r="G2235" s="20">
        <f t="shared" si="70"/>
        <v>0.17100000000000001</v>
      </c>
    </row>
    <row r="2236" spans="1:7" x14ac:dyDescent="0.2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9"/>
        <v>2846</v>
      </c>
      <c r="G2236" s="20">
        <f t="shared" si="70"/>
        <v>0.30499999999999999</v>
      </c>
    </row>
    <row r="2237" spans="1:7" x14ac:dyDescent="0.2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9"/>
        <v>401</v>
      </c>
      <c r="G2237" s="20">
        <f t="shared" si="70"/>
        <v>0.9</v>
      </c>
    </row>
    <row r="2238" spans="1:7" x14ac:dyDescent="0.2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9"/>
        <v>1555</v>
      </c>
      <c r="G2238" s="20">
        <f t="shared" si="70"/>
        <v>0.61699999999999999</v>
      </c>
    </row>
    <row r="2239" spans="1:7" x14ac:dyDescent="0.2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9"/>
        <v>3476</v>
      </c>
      <c r="G2239" s="20">
        <f t="shared" si="70"/>
        <v>0.14299999999999999</v>
      </c>
    </row>
    <row r="2240" spans="1:7" x14ac:dyDescent="0.2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9"/>
        <v>3476</v>
      </c>
      <c r="G2240" s="20">
        <f t="shared" si="70"/>
        <v>0.14299999999999999</v>
      </c>
    </row>
    <row r="2241" spans="1:7" x14ac:dyDescent="0.2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9"/>
        <v>59</v>
      </c>
      <c r="G2241" s="20">
        <f t="shared" si="70"/>
        <v>0.98299999999999998</v>
      </c>
    </row>
    <row r="2242" spans="1:7" x14ac:dyDescent="0.2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9"/>
        <v>171</v>
      </c>
      <c r="G2242" s="20">
        <f t="shared" si="70"/>
        <v>0.95299999999999996</v>
      </c>
    </row>
    <row r="2243" spans="1:7" x14ac:dyDescent="0.2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1">RANK(E2243,$E$2:$E$4135)</f>
        <v>3143</v>
      </c>
      <c r="G2243" s="20">
        <f t="shared" ref="G2243:G2306" si="72">PERCENTRANK($E$2:$E$4135,E2243,)</f>
        <v>0.23300000000000001</v>
      </c>
    </row>
    <row r="2244" spans="1:7" x14ac:dyDescent="0.2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1"/>
        <v>59</v>
      </c>
      <c r="G2244" s="20">
        <f t="shared" si="72"/>
        <v>0.98299999999999998</v>
      </c>
    </row>
    <row r="2245" spans="1:7" x14ac:dyDescent="0.2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1"/>
        <v>1276</v>
      </c>
      <c r="G2245" s="20">
        <f t="shared" si="72"/>
        <v>0.69099999999999995</v>
      </c>
    </row>
    <row r="2246" spans="1:7" x14ac:dyDescent="0.2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1"/>
        <v>40</v>
      </c>
      <c r="G2246" s="20">
        <f t="shared" si="72"/>
        <v>0.99</v>
      </c>
    </row>
    <row r="2247" spans="1:7" x14ac:dyDescent="0.2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1"/>
        <v>3355</v>
      </c>
      <c r="G2247" s="20">
        <f t="shared" si="72"/>
        <v>0.188</v>
      </c>
    </row>
    <row r="2248" spans="1:7" x14ac:dyDescent="0.2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1"/>
        <v>3143</v>
      </c>
      <c r="G2248" s="20">
        <f t="shared" si="72"/>
        <v>0.23300000000000001</v>
      </c>
    </row>
    <row r="2249" spans="1:7" x14ac:dyDescent="0.2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1"/>
        <v>2096</v>
      </c>
      <c r="G2249" s="20">
        <f t="shared" si="72"/>
        <v>0.49</v>
      </c>
    </row>
    <row r="2250" spans="1:7" x14ac:dyDescent="0.2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1"/>
        <v>2524</v>
      </c>
      <c r="G2250" s="20">
        <f t="shared" si="72"/>
        <v>0.38500000000000001</v>
      </c>
    </row>
    <row r="2251" spans="1:7" x14ac:dyDescent="0.2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1"/>
        <v>370</v>
      </c>
      <c r="G2251" s="20">
        <f t="shared" si="72"/>
        <v>0.91</v>
      </c>
    </row>
    <row r="2252" spans="1:7" x14ac:dyDescent="0.2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1"/>
        <v>413</v>
      </c>
      <c r="G2252" s="20">
        <f t="shared" si="72"/>
        <v>0.9</v>
      </c>
    </row>
    <row r="2253" spans="1:7" x14ac:dyDescent="0.2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1"/>
        <v>2375</v>
      </c>
      <c r="G2253" s="20">
        <f t="shared" si="72"/>
        <v>0.41799999999999998</v>
      </c>
    </row>
    <row r="2254" spans="1:7" x14ac:dyDescent="0.2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1"/>
        <v>768</v>
      </c>
      <c r="G2254" s="20">
        <f t="shared" si="72"/>
        <v>0.81399999999999995</v>
      </c>
    </row>
    <row r="2255" spans="1:7" x14ac:dyDescent="0.2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1"/>
        <v>2096</v>
      </c>
      <c r="G2255" s="20">
        <f t="shared" si="72"/>
        <v>0.49</v>
      </c>
    </row>
    <row r="2256" spans="1:7" x14ac:dyDescent="0.2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1"/>
        <v>371</v>
      </c>
      <c r="G2256" s="20">
        <f t="shared" si="72"/>
        <v>0.90400000000000003</v>
      </c>
    </row>
    <row r="2257" spans="1:7" x14ac:dyDescent="0.2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1"/>
        <v>1253</v>
      </c>
      <c r="G2257" s="20">
        <f t="shared" si="72"/>
        <v>0.69499999999999995</v>
      </c>
    </row>
    <row r="2258" spans="1:7" x14ac:dyDescent="0.2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1"/>
        <v>3476</v>
      </c>
      <c r="G2258" s="20">
        <f t="shared" si="72"/>
        <v>0.14299999999999999</v>
      </c>
    </row>
    <row r="2259" spans="1:7" x14ac:dyDescent="0.2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1"/>
        <v>2375</v>
      </c>
      <c r="G2259" s="20">
        <f t="shared" si="72"/>
        <v>0.41799999999999998</v>
      </c>
    </row>
    <row r="2260" spans="1:7" x14ac:dyDescent="0.2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1"/>
        <v>3369</v>
      </c>
      <c r="G2260" s="20">
        <f t="shared" si="72"/>
        <v>0.18099999999999999</v>
      </c>
    </row>
    <row r="2261" spans="1:7" x14ac:dyDescent="0.2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1"/>
        <v>2039</v>
      </c>
      <c r="G2261" s="20">
        <f t="shared" si="72"/>
        <v>0.5</v>
      </c>
    </row>
    <row r="2262" spans="1:7" x14ac:dyDescent="0.2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1"/>
        <v>164</v>
      </c>
      <c r="G2262" s="20">
        <f t="shared" si="72"/>
        <v>0.95899999999999996</v>
      </c>
    </row>
    <row r="2263" spans="1:7" x14ac:dyDescent="0.2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1"/>
        <v>473</v>
      </c>
      <c r="G2263" s="20">
        <f t="shared" si="72"/>
        <v>0.88100000000000001</v>
      </c>
    </row>
    <row r="2264" spans="1:7" x14ac:dyDescent="0.2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1"/>
        <v>1155</v>
      </c>
      <c r="G2264" s="20">
        <f t="shared" si="72"/>
        <v>0.70799999999999996</v>
      </c>
    </row>
    <row r="2265" spans="1:7" x14ac:dyDescent="0.2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1"/>
        <v>3143</v>
      </c>
      <c r="G2265" s="20">
        <f t="shared" si="72"/>
        <v>0.23300000000000001</v>
      </c>
    </row>
    <row r="2266" spans="1:7" x14ac:dyDescent="0.2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1"/>
        <v>1658</v>
      </c>
      <c r="G2266" s="20">
        <f t="shared" si="72"/>
        <v>0.59699999999999998</v>
      </c>
    </row>
    <row r="2267" spans="1:7" x14ac:dyDescent="0.2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1"/>
        <v>1155</v>
      </c>
      <c r="G2267" s="20">
        <f t="shared" si="72"/>
        <v>0.70799999999999996</v>
      </c>
    </row>
    <row r="2268" spans="1:7" x14ac:dyDescent="0.2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1"/>
        <v>956</v>
      </c>
      <c r="G2268" s="20">
        <f t="shared" si="72"/>
        <v>0.75600000000000001</v>
      </c>
    </row>
    <row r="2269" spans="1:7" x14ac:dyDescent="0.2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1"/>
        <v>1060</v>
      </c>
      <c r="G2269" s="20">
        <f t="shared" si="72"/>
        <v>0.73599999999999999</v>
      </c>
    </row>
    <row r="2270" spans="1:7" x14ac:dyDescent="0.2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1"/>
        <v>119</v>
      </c>
      <c r="G2270" s="20">
        <f t="shared" si="72"/>
        <v>0.97</v>
      </c>
    </row>
    <row r="2271" spans="1:7" x14ac:dyDescent="0.2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1"/>
        <v>1155</v>
      </c>
      <c r="G2271" s="20">
        <f t="shared" si="72"/>
        <v>0.70799999999999996</v>
      </c>
    </row>
    <row r="2272" spans="1:7" x14ac:dyDescent="0.2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1"/>
        <v>2039</v>
      </c>
      <c r="G2272" s="20">
        <f t="shared" si="72"/>
        <v>0.5</v>
      </c>
    </row>
    <row r="2273" spans="1:7" x14ac:dyDescent="0.2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1"/>
        <v>2113</v>
      </c>
      <c r="G2273" s="20">
        <f t="shared" si="72"/>
        <v>0.48199999999999998</v>
      </c>
    </row>
    <row r="2274" spans="1:7" x14ac:dyDescent="0.2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1"/>
        <v>3476</v>
      </c>
      <c r="G2274" s="20">
        <f t="shared" si="72"/>
        <v>0.14299999999999999</v>
      </c>
    </row>
    <row r="2275" spans="1:7" x14ac:dyDescent="0.2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1"/>
        <v>1145</v>
      </c>
      <c r="G2275" s="20">
        <f t="shared" si="72"/>
        <v>0.72099999999999997</v>
      </c>
    </row>
    <row r="2276" spans="1:7" x14ac:dyDescent="0.2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1"/>
        <v>3388</v>
      </c>
      <c r="G2276" s="20">
        <f t="shared" si="72"/>
        <v>0.17899999999999999</v>
      </c>
    </row>
    <row r="2277" spans="1:7" x14ac:dyDescent="0.2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1"/>
        <v>3447</v>
      </c>
      <c r="G2277" s="20">
        <f t="shared" si="72"/>
        <v>0.161</v>
      </c>
    </row>
    <row r="2278" spans="1:7" x14ac:dyDescent="0.2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1"/>
        <v>1639</v>
      </c>
      <c r="G2278" s="20">
        <f t="shared" si="72"/>
        <v>0.6</v>
      </c>
    </row>
    <row r="2279" spans="1:7" x14ac:dyDescent="0.2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1"/>
        <v>1379</v>
      </c>
      <c r="G2279" s="20">
        <f t="shared" si="72"/>
        <v>0.66300000000000003</v>
      </c>
    </row>
    <row r="2280" spans="1:7" x14ac:dyDescent="0.2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1"/>
        <v>3360</v>
      </c>
      <c r="G2280" s="20">
        <f t="shared" si="72"/>
        <v>0.186</v>
      </c>
    </row>
    <row r="2281" spans="1:7" x14ac:dyDescent="0.2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1"/>
        <v>2464</v>
      </c>
      <c r="G2281" s="20">
        <f t="shared" si="72"/>
        <v>0.40300000000000002</v>
      </c>
    </row>
    <row r="2282" spans="1:7" x14ac:dyDescent="0.2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1"/>
        <v>2927</v>
      </c>
      <c r="G2282" s="20">
        <f t="shared" si="72"/>
        <v>0.28799999999999998</v>
      </c>
    </row>
    <row r="2283" spans="1:7" x14ac:dyDescent="0.2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1"/>
        <v>1550</v>
      </c>
      <c r="G2283" s="20">
        <f t="shared" si="72"/>
        <v>0.625</v>
      </c>
    </row>
    <row r="2284" spans="1:7" x14ac:dyDescent="0.2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1"/>
        <v>3369</v>
      </c>
      <c r="G2284" s="20">
        <f t="shared" si="72"/>
        <v>0.18099999999999999</v>
      </c>
    </row>
    <row r="2285" spans="1:7" x14ac:dyDescent="0.2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1"/>
        <v>1807</v>
      </c>
      <c r="G2285" s="20">
        <f t="shared" si="72"/>
        <v>0.55600000000000005</v>
      </c>
    </row>
    <row r="2286" spans="1:7" x14ac:dyDescent="0.2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1"/>
        <v>2315</v>
      </c>
      <c r="G2286" s="20">
        <f t="shared" si="72"/>
        <v>0.437</v>
      </c>
    </row>
    <row r="2287" spans="1:7" x14ac:dyDescent="0.2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1"/>
        <v>1594</v>
      </c>
      <c r="G2287" s="20">
        <f t="shared" si="72"/>
        <v>0.61399999999999999</v>
      </c>
    </row>
    <row r="2288" spans="1:7" x14ac:dyDescent="0.2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1"/>
        <v>3396</v>
      </c>
      <c r="G2288" s="20">
        <f t="shared" si="72"/>
        <v>0.17499999999999999</v>
      </c>
    </row>
    <row r="2289" spans="1:7" x14ac:dyDescent="0.2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1"/>
        <v>3388</v>
      </c>
      <c r="G2289" s="20">
        <f t="shared" si="72"/>
        <v>0.17899999999999999</v>
      </c>
    </row>
    <row r="2290" spans="1:7" x14ac:dyDescent="0.2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1"/>
        <v>2330</v>
      </c>
      <c r="G2290" s="20">
        <f t="shared" si="72"/>
        <v>0.42899999999999999</v>
      </c>
    </row>
    <row r="2291" spans="1:7" x14ac:dyDescent="0.2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1"/>
        <v>2277</v>
      </c>
      <c r="G2291" s="20">
        <f t="shared" si="72"/>
        <v>0.44900000000000001</v>
      </c>
    </row>
    <row r="2292" spans="1:7" x14ac:dyDescent="0.2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1"/>
        <v>3014</v>
      </c>
      <c r="G2292" s="20">
        <f t="shared" si="72"/>
        <v>0.252</v>
      </c>
    </row>
    <row r="2293" spans="1:7" x14ac:dyDescent="0.2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1"/>
        <v>3388</v>
      </c>
      <c r="G2293" s="20">
        <f t="shared" si="72"/>
        <v>0.17899999999999999</v>
      </c>
    </row>
    <row r="2294" spans="1:7" x14ac:dyDescent="0.2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1"/>
        <v>1966</v>
      </c>
      <c r="G2294" s="20">
        <f t="shared" si="72"/>
        <v>0.52100000000000002</v>
      </c>
    </row>
    <row r="2295" spans="1:7" x14ac:dyDescent="0.2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1"/>
        <v>2413</v>
      </c>
      <c r="G2295" s="20">
        <f t="shared" si="72"/>
        <v>0.40600000000000003</v>
      </c>
    </row>
    <row r="2296" spans="1:7" x14ac:dyDescent="0.2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1"/>
        <v>866</v>
      </c>
      <c r="G2296" s="20">
        <f t="shared" si="72"/>
        <v>0.78100000000000003</v>
      </c>
    </row>
    <row r="2297" spans="1:7" x14ac:dyDescent="0.2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1"/>
        <v>3368</v>
      </c>
      <c r="G2297" s="20">
        <f t="shared" si="72"/>
        <v>0.185</v>
      </c>
    </row>
    <row r="2298" spans="1:7" x14ac:dyDescent="0.2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1"/>
        <v>3217</v>
      </c>
      <c r="G2298" s="20">
        <f t="shared" si="72"/>
        <v>0.221</v>
      </c>
    </row>
    <row r="2299" spans="1:7" x14ac:dyDescent="0.2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1"/>
        <v>3358</v>
      </c>
      <c r="G2299" s="20">
        <f t="shared" si="72"/>
        <v>0.187</v>
      </c>
    </row>
    <row r="2300" spans="1:7" x14ac:dyDescent="0.2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1"/>
        <v>2094</v>
      </c>
      <c r="G2300" s="20">
        <f t="shared" si="72"/>
        <v>0.49299999999999999</v>
      </c>
    </row>
    <row r="2301" spans="1:7" x14ac:dyDescent="0.2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1"/>
        <v>3443</v>
      </c>
      <c r="G2301" s="20">
        <f t="shared" si="72"/>
        <v>0.16700000000000001</v>
      </c>
    </row>
    <row r="2302" spans="1:7" x14ac:dyDescent="0.2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1"/>
        <v>3328</v>
      </c>
      <c r="G2302" s="20">
        <f t="shared" si="72"/>
        <v>0.19400000000000001</v>
      </c>
    </row>
    <row r="2303" spans="1:7" x14ac:dyDescent="0.2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1"/>
        <v>1877</v>
      </c>
      <c r="G2303" s="20">
        <f t="shared" si="72"/>
        <v>0.54500000000000004</v>
      </c>
    </row>
    <row r="2304" spans="1:7" x14ac:dyDescent="0.2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1"/>
        <v>3354</v>
      </c>
      <c r="G2304" s="20">
        <f t="shared" si="72"/>
        <v>0.188</v>
      </c>
    </row>
    <row r="2305" spans="1:7" x14ac:dyDescent="0.2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1"/>
        <v>1312</v>
      </c>
      <c r="G2305" s="20">
        <f t="shared" si="72"/>
        <v>0.68200000000000005</v>
      </c>
    </row>
    <row r="2306" spans="1:7" x14ac:dyDescent="0.2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1"/>
        <v>2375</v>
      </c>
      <c r="G2306" s="20">
        <f t="shared" si="72"/>
        <v>0.41799999999999998</v>
      </c>
    </row>
    <row r="2307" spans="1:7" x14ac:dyDescent="0.2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3">RANK(E2307,$E$2:$E$4135)</f>
        <v>866</v>
      </c>
      <c r="G2307" s="20">
        <f t="shared" ref="G2307:G2370" si="74">PERCENTRANK($E$2:$E$4135,E2307,)</f>
        <v>0.78100000000000003</v>
      </c>
    </row>
    <row r="2308" spans="1:7" x14ac:dyDescent="0.2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3"/>
        <v>1706</v>
      </c>
      <c r="G2308" s="20">
        <f t="shared" si="74"/>
        <v>0.57299999999999995</v>
      </c>
    </row>
    <row r="2309" spans="1:7" x14ac:dyDescent="0.2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3"/>
        <v>2039</v>
      </c>
      <c r="G2309" s="20">
        <f t="shared" si="74"/>
        <v>0.5</v>
      </c>
    </row>
    <row r="2310" spans="1:7" x14ac:dyDescent="0.2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3"/>
        <v>3110</v>
      </c>
      <c r="G2310" s="20">
        <f t="shared" si="74"/>
        <v>0.247</v>
      </c>
    </row>
    <row r="2311" spans="1:7" x14ac:dyDescent="0.2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3"/>
        <v>2524</v>
      </c>
      <c r="G2311" s="20">
        <f t="shared" si="74"/>
        <v>0.38500000000000001</v>
      </c>
    </row>
    <row r="2312" spans="1:7" x14ac:dyDescent="0.2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3"/>
        <v>1703</v>
      </c>
      <c r="G2312" s="20">
        <f t="shared" si="74"/>
        <v>0.58699999999999997</v>
      </c>
    </row>
    <row r="2313" spans="1:7" x14ac:dyDescent="0.2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3"/>
        <v>3014</v>
      </c>
      <c r="G2313" s="20">
        <f t="shared" si="74"/>
        <v>0.252</v>
      </c>
    </row>
    <row r="2314" spans="1:7" x14ac:dyDescent="0.2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3"/>
        <v>3447</v>
      </c>
      <c r="G2314" s="20">
        <f t="shared" si="74"/>
        <v>0.161</v>
      </c>
    </row>
    <row r="2315" spans="1:7" x14ac:dyDescent="0.2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3"/>
        <v>680</v>
      </c>
      <c r="G2315" s="20">
        <f t="shared" si="74"/>
        <v>0.83499999999999996</v>
      </c>
    </row>
    <row r="2316" spans="1:7" x14ac:dyDescent="0.2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3"/>
        <v>1519</v>
      </c>
      <c r="G2316" s="20">
        <f t="shared" si="74"/>
        <v>0.63200000000000001</v>
      </c>
    </row>
    <row r="2317" spans="1:7" x14ac:dyDescent="0.2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3"/>
        <v>1359</v>
      </c>
      <c r="G2317" s="20">
        <f t="shared" si="74"/>
        <v>0.66800000000000004</v>
      </c>
    </row>
    <row r="2318" spans="1:7" x14ac:dyDescent="0.2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3"/>
        <v>625</v>
      </c>
      <c r="G2318" s="20">
        <f t="shared" si="74"/>
        <v>0.84299999999999997</v>
      </c>
    </row>
    <row r="2319" spans="1:7" x14ac:dyDescent="0.2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3"/>
        <v>2466</v>
      </c>
      <c r="G2319" s="20">
        <f t="shared" si="74"/>
        <v>0.39700000000000002</v>
      </c>
    </row>
    <row r="2320" spans="1:7" x14ac:dyDescent="0.2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3"/>
        <v>1951</v>
      </c>
      <c r="G2320" s="20">
        <f t="shared" si="74"/>
        <v>0.52700000000000002</v>
      </c>
    </row>
    <row r="2321" spans="1:7" x14ac:dyDescent="0.2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3"/>
        <v>1654</v>
      </c>
      <c r="G2321" s="20">
        <f t="shared" si="74"/>
        <v>0.59899999999999998</v>
      </c>
    </row>
    <row r="2322" spans="1:7" x14ac:dyDescent="0.2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3"/>
        <v>1679</v>
      </c>
      <c r="G2322" s="20">
        <f t="shared" si="74"/>
        <v>0.59199999999999997</v>
      </c>
    </row>
    <row r="2323" spans="1:7" x14ac:dyDescent="0.2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3"/>
        <v>3355</v>
      </c>
      <c r="G2323" s="20">
        <f t="shared" si="74"/>
        <v>0.188</v>
      </c>
    </row>
    <row r="2324" spans="1:7" x14ac:dyDescent="0.2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3"/>
        <v>3332</v>
      </c>
      <c r="G2324" s="20">
        <f t="shared" si="74"/>
        <v>0.19400000000000001</v>
      </c>
    </row>
    <row r="2325" spans="1:7" x14ac:dyDescent="0.2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3"/>
        <v>3469</v>
      </c>
      <c r="G2325" s="20">
        <f t="shared" si="74"/>
        <v>0.16</v>
      </c>
    </row>
    <row r="2326" spans="1:7" x14ac:dyDescent="0.2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3"/>
        <v>473</v>
      </c>
      <c r="G2326" s="20">
        <f t="shared" si="74"/>
        <v>0.88100000000000001</v>
      </c>
    </row>
    <row r="2327" spans="1:7" x14ac:dyDescent="0.2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3"/>
        <v>840</v>
      </c>
      <c r="G2327" s="20">
        <f t="shared" si="74"/>
        <v>0.79600000000000004</v>
      </c>
    </row>
    <row r="2328" spans="1:7" x14ac:dyDescent="0.2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3"/>
        <v>72</v>
      </c>
      <c r="G2328" s="20">
        <f t="shared" si="74"/>
        <v>0.98199999999999998</v>
      </c>
    </row>
    <row r="2329" spans="1:7" x14ac:dyDescent="0.2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3"/>
        <v>1886</v>
      </c>
      <c r="G2329" s="20">
        <f t="shared" si="74"/>
        <v>0.52800000000000002</v>
      </c>
    </row>
    <row r="2330" spans="1:7" x14ac:dyDescent="0.2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3"/>
        <v>3140</v>
      </c>
      <c r="G2330" s="20">
        <f t="shared" si="74"/>
        <v>0.24</v>
      </c>
    </row>
    <row r="2331" spans="1:7" x14ac:dyDescent="0.2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3"/>
        <v>2516</v>
      </c>
      <c r="G2331" s="20">
        <f t="shared" si="74"/>
        <v>0.39</v>
      </c>
    </row>
    <row r="2332" spans="1:7" x14ac:dyDescent="0.2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3"/>
        <v>956</v>
      </c>
      <c r="G2332" s="20">
        <f t="shared" si="74"/>
        <v>0.75600000000000001</v>
      </c>
    </row>
    <row r="2333" spans="1:7" x14ac:dyDescent="0.2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3"/>
        <v>3445</v>
      </c>
      <c r="G2333" s="20">
        <f t="shared" si="74"/>
        <v>0.16600000000000001</v>
      </c>
    </row>
    <row r="2334" spans="1:7" x14ac:dyDescent="0.2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3"/>
        <v>3476</v>
      </c>
      <c r="G2334" s="20">
        <f t="shared" si="74"/>
        <v>0.14299999999999999</v>
      </c>
    </row>
    <row r="2335" spans="1:7" x14ac:dyDescent="0.2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3"/>
        <v>2160</v>
      </c>
      <c r="G2335" s="20">
        <f t="shared" si="74"/>
        <v>0.45800000000000002</v>
      </c>
    </row>
    <row r="2336" spans="1:7" x14ac:dyDescent="0.2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3"/>
        <v>3352</v>
      </c>
      <c r="G2336" s="20">
        <f t="shared" si="74"/>
        <v>0.188</v>
      </c>
    </row>
    <row r="2337" spans="1:7" x14ac:dyDescent="0.2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3"/>
        <v>3394</v>
      </c>
      <c r="G2337" s="20">
        <f t="shared" si="74"/>
        <v>0.17899999999999999</v>
      </c>
    </row>
    <row r="2338" spans="1:7" x14ac:dyDescent="0.2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3"/>
        <v>3337</v>
      </c>
      <c r="G2338" s="20">
        <f t="shared" si="74"/>
        <v>0.191</v>
      </c>
    </row>
    <row r="2339" spans="1:7" x14ac:dyDescent="0.2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3"/>
        <v>1232</v>
      </c>
      <c r="G2339" s="20">
        <f t="shared" si="74"/>
        <v>0.69699999999999995</v>
      </c>
    </row>
    <row r="2340" spans="1:7" x14ac:dyDescent="0.2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3"/>
        <v>3476</v>
      </c>
      <c r="G2340" s="20">
        <f t="shared" si="74"/>
        <v>0.14299999999999999</v>
      </c>
    </row>
    <row r="2341" spans="1:7" x14ac:dyDescent="0.2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3"/>
        <v>1807</v>
      </c>
      <c r="G2341" s="20">
        <f t="shared" si="74"/>
        <v>0.55600000000000005</v>
      </c>
    </row>
    <row r="2342" spans="1:7" x14ac:dyDescent="0.2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3"/>
        <v>3328</v>
      </c>
      <c r="G2342" s="20">
        <f t="shared" si="74"/>
        <v>0.19400000000000001</v>
      </c>
    </row>
    <row r="2343" spans="1:7" x14ac:dyDescent="0.2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3"/>
        <v>3385</v>
      </c>
      <c r="G2343" s="20">
        <f t="shared" si="74"/>
        <v>0.18</v>
      </c>
    </row>
    <row r="2344" spans="1:7" x14ac:dyDescent="0.2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3"/>
        <v>2113</v>
      </c>
      <c r="G2344" s="20">
        <f t="shared" si="74"/>
        <v>0.48199999999999998</v>
      </c>
    </row>
    <row r="2345" spans="1:7" x14ac:dyDescent="0.2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3"/>
        <v>3142</v>
      </c>
      <c r="G2345" s="20">
        <f t="shared" si="74"/>
        <v>0.24</v>
      </c>
    </row>
    <row r="2346" spans="1:7" x14ac:dyDescent="0.2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3"/>
        <v>100</v>
      </c>
      <c r="G2346" s="20">
        <f t="shared" si="74"/>
        <v>0.97499999999999998</v>
      </c>
    </row>
    <row r="2347" spans="1:7" x14ac:dyDescent="0.2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3"/>
        <v>1015</v>
      </c>
      <c r="G2347" s="20">
        <f t="shared" si="74"/>
        <v>0.753</v>
      </c>
    </row>
    <row r="2348" spans="1:7" x14ac:dyDescent="0.2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3"/>
        <v>3336</v>
      </c>
      <c r="G2348" s="20">
        <f t="shared" si="74"/>
        <v>0.193</v>
      </c>
    </row>
    <row r="2349" spans="1:7" x14ac:dyDescent="0.2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3"/>
        <v>3408</v>
      </c>
      <c r="G2349" s="20">
        <f t="shared" si="74"/>
        <v>0.17499999999999999</v>
      </c>
    </row>
    <row r="2350" spans="1:7" x14ac:dyDescent="0.2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3"/>
        <v>956</v>
      </c>
      <c r="G2350" s="20">
        <f t="shared" si="74"/>
        <v>0.75600000000000001</v>
      </c>
    </row>
    <row r="2351" spans="1:7" x14ac:dyDescent="0.2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3"/>
        <v>3447</v>
      </c>
      <c r="G2351" s="20">
        <f t="shared" si="74"/>
        <v>0.161</v>
      </c>
    </row>
    <row r="2352" spans="1:7" x14ac:dyDescent="0.2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3"/>
        <v>2683</v>
      </c>
      <c r="G2352" s="20">
        <f t="shared" si="74"/>
        <v>0.35</v>
      </c>
    </row>
    <row r="2353" spans="1:7" x14ac:dyDescent="0.2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3"/>
        <v>2554</v>
      </c>
      <c r="G2353" s="20">
        <f t="shared" si="74"/>
        <v>0.38100000000000001</v>
      </c>
    </row>
    <row r="2354" spans="1:7" x14ac:dyDescent="0.2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3"/>
        <v>2516</v>
      </c>
      <c r="G2354" s="20">
        <f t="shared" si="74"/>
        <v>0.39</v>
      </c>
    </row>
    <row r="2355" spans="1:7" x14ac:dyDescent="0.2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3"/>
        <v>790</v>
      </c>
      <c r="G2355" s="20">
        <f t="shared" si="74"/>
        <v>0.79900000000000004</v>
      </c>
    </row>
    <row r="2356" spans="1:7" x14ac:dyDescent="0.2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3"/>
        <v>163</v>
      </c>
      <c r="G2356" s="20">
        <f t="shared" si="74"/>
        <v>0.96</v>
      </c>
    </row>
    <row r="2357" spans="1:7" x14ac:dyDescent="0.2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3"/>
        <v>3447</v>
      </c>
      <c r="G2357" s="20">
        <f t="shared" si="74"/>
        <v>0.161</v>
      </c>
    </row>
    <row r="2358" spans="1:7" x14ac:dyDescent="0.2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3"/>
        <v>1658</v>
      </c>
      <c r="G2358" s="20">
        <f t="shared" si="74"/>
        <v>0.59699999999999998</v>
      </c>
    </row>
    <row r="2359" spans="1:7" x14ac:dyDescent="0.2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3"/>
        <v>2413</v>
      </c>
      <c r="G2359" s="20">
        <f t="shared" si="74"/>
        <v>0.40600000000000003</v>
      </c>
    </row>
    <row r="2360" spans="1:7" x14ac:dyDescent="0.2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3"/>
        <v>431</v>
      </c>
      <c r="G2360" s="20">
        <f t="shared" si="74"/>
        <v>0.88700000000000001</v>
      </c>
    </row>
    <row r="2361" spans="1:7" x14ac:dyDescent="0.2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3"/>
        <v>3444</v>
      </c>
      <c r="G2361" s="20">
        <f t="shared" si="74"/>
        <v>0.16600000000000001</v>
      </c>
    </row>
    <row r="2362" spans="1:7" x14ac:dyDescent="0.2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3"/>
        <v>97</v>
      </c>
      <c r="G2362" s="20">
        <f t="shared" si="74"/>
        <v>0.97599999999999998</v>
      </c>
    </row>
    <row r="2363" spans="1:7" x14ac:dyDescent="0.2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3"/>
        <v>1115</v>
      </c>
      <c r="G2363" s="20">
        <f t="shared" si="74"/>
        <v>0.72499999999999998</v>
      </c>
    </row>
    <row r="2364" spans="1:7" x14ac:dyDescent="0.2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3"/>
        <v>2160</v>
      </c>
      <c r="G2364" s="20">
        <f t="shared" si="74"/>
        <v>0.45800000000000002</v>
      </c>
    </row>
    <row r="2365" spans="1:7" x14ac:dyDescent="0.2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3"/>
        <v>3476</v>
      </c>
      <c r="G2365" s="20">
        <f t="shared" si="74"/>
        <v>0.14299999999999999</v>
      </c>
    </row>
    <row r="2366" spans="1:7" x14ac:dyDescent="0.2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3"/>
        <v>1015</v>
      </c>
      <c r="G2366" s="20">
        <f t="shared" si="74"/>
        <v>0.753</v>
      </c>
    </row>
    <row r="2367" spans="1:7" x14ac:dyDescent="0.2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3"/>
        <v>3476</v>
      </c>
      <c r="G2367" s="20">
        <f t="shared" si="74"/>
        <v>0.14299999999999999</v>
      </c>
    </row>
    <row r="2368" spans="1:7" x14ac:dyDescent="0.2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3"/>
        <v>2522</v>
      </c>
      <c r="G2368" s="20">
        <f t="shared" si="74"/>
        <v>0.39</v>
      </c>
    </row>
    <row r="2369" spans="1:7" x14ac:dyDescent="0.2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3"/>
        <v>1876</v>
      </c>
      <c r="G2369" s="20">
        <f t="shared" si="74"/>
        <v>0.54600000000000004</v>
      </c>
    </row>
    <row r="2370" spans="1:7" x14ac:dyDescent="0.2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3"/>
        <v>3396</v>
      </c>
      <c r="G2370" s="20">
        <f t="shared" si="74"/>
        <v>0.17499999999999999</v>
      </c>
    </row>
    <row r="2371" spans="1:7" x14ac:dyDescent="0.2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5">RANK(E2371,$E$2:$E$4135)</f>
        <v>790</v>
      </c>
      <c r="G2371" s="20">
        <f t="shared" ref="G2371:G2434" si="76">PERCENTRANK($E$2:$E$4135,E2371,)</f>
        <v>0.79900000000000004</v>
      </c>
    </row>
    <row r="2372" spans="1:7" x14ac:dyDescent="0.2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5"/>
        <v>3476</v>
      </c>
      <c r="G2372" s="20">
        <f t="shared" si="76"/>
        <v>0.14299999999999999</v>
      </c>
    </row>
    <row r="2373" spans="1:7" x14ac:dyDescent="0.2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5"/>
        <v>1359</v>
      </c>
      <c r="G2373" s="20">
        <f t="shared" si="76"/>
        <v>0.66800000000000004</v>
      </c>
    </row>
    <row r="2374" spans="1:7" x14ac:dyDescent="0.2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5"/>
        <v>2016</v>
      </c>
      <c r="G2374" s="20">
        <f t="shared" si="76"/>
        <v>0.50900000000000001</v>
      </c>
    </row>
    <row r="2375" spans="1:7" x14ac:dyDescent="0.2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5"/>
        <v>3476</v>
      </c>
      <c r="G2375" s="20">
        <f t="shared" si="76"/>
        <v>0.14299999999999999</v>
      </c>
    </row>
    <row r="2376" spans="1:7" x14ac:dyDescent="0.2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5"/>
        <v>2039</v>
      </c>
      <c r="G2376" s="20">
        <f t="shared" si="76"/>
        <v>0.5</v>
      </c>
    </row>
    <row r="2377" spans="1:7" x14ac:dyDescent="0.2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5"/>
        <v>1398</v>
      </c>
      <c r="G2377" s="20">
        <f t="shared" si="76"/>
        <v>0.64700000000000002</v>
      </c>
    </row>
    <row r="2378" spans="1:7" x14ac:dyDescent="0.2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5"/>
        <v>540</v>
      </c>
      <c r="G2378" s="20">
        <f t="shared" si="76"/>
        <v>0.86499999999999999</v>
      </c>
    </row>
    <row r="2379" spans="1:7" x14ac:dyDescent="0.2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5"/>
        <v>76</v>
      </c>
      <c r="G2379" s="20">
        <f t="shared" si="76"/>
        <v>0.97899999999999998</v>
      </c>
    </row>
    <row r="2380" spans="1:7" x14ac:dyDescent="0.2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5"/>
        <v>260</v>
      </c>
      <c r="G2380" s="20">
        <f t="shared" si="76"/>
        <v>0.93100000000000005</v>
      </c>
    </row>
    <row r="2381" spans="1:7" x14ac:dyDescent="0.2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5"/>
        <v>318</v>
      </c>
      <c r="G2381" s="20">
        <f t="shared" si="76"/>
        <v>0.91600000000000004</v>
      </c>
    </row>
    <row r="2382" spans="1:7" x14ac:dyDescent="0.2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5"/>
        <v>2826</v>
      </c>
      <c r="G2382" s="20">
        <f t="shared" si="76"/>
        <v>0.315</v>
      </c>
    </row>
    <row r="2383" spans="1:7" x14ac:dyDescent="0.2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5"/>
        <v>540</v>
      </c>
      <c r="G2383" s="20">
        <f t="shared" si="76"/>
        <v>0.86499999999999999</v>
      </c>
    </row>
    <row r="2384" spans="1:7" x14ac:dyDescent="0.2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5"/>
        <v>3476</v>
      </c>
      <c r="G2384" s="20">
        <f t="shared" si="76"/>
        <v>0.14299999999999999</v>
      </c>
    </row>
    <row r="2385" spans="1:7" x14ac:dyDescent="0.2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5"/>
        <v>3143</v>
      </c>
      <c r="G2385" s="20">
        <f t="shared" si="76"/>
        <v>0.23300000000000001</v>
      </c>
    </row>
    <row r="2386" spans="1:7" x14ac:dyDescent="0.2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5"/>
        <v>3447</v>
      </c>
      <c r="G2386" s="20">
        <f t="shared" si="76"/>
        <v>0.161</v>
      </c>
    </row>
    <row r="2387" spans="1:7" x14ac:dyDescent="0.2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5"/>
        <v>3143</v>
      </c>
      <c r="G2387" s="20">
        <f t="shared" si="76"/>
        <v>0.23300000000000001</v>
      </c>
    </row>
    <row r="2388" spans="1:7" x14ac:dyDescent="0.2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5"/>
        <v>2798</v>
      </c>
      <c r="G2388" s="20">
        <f t="shared" si="76"/>
        <v>0.32300000000000001</v>
      </c>
    </row>
    <row r="2389" spans="1:7" x14ac:dyDescent="0.2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5"/>
        <v>742</v>
      </c>
      <c r="G2389" s="20">
        <f t="shared" si="76"/>
        <v>0.81499999999999995</v>
      </c>
    </row>
    <row r="2390" spans="1:7" x14ac:dyDescent="0.2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5"/>
        <v>1320</v>
      </c>
      <c r="G2390" s="20">
        <f t="shared" si="76"/>
        <v>0.68</v>
      </c>
    </row>
    <row r="2391" spans="1:7" x14ac:dyDescent="0.2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5"/>
        <v>3396</v>
      </c>
      <c r="G2391" s="20">
        <f t="shared" si="76"/>
        <v>0.17499999999999999</v>
      </c>
    </row>
    <row r="2392" spans="1:7" x14ac:dyDescent="0.2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5"/>
        <v>126</v>
      </c>
      <c r="G2392" s="20">
        <f t="shared" si="76"/>
        <v>0.96899999999999997</v>
      </c>
    </row>
    <row r="2393" spans="1:7" x14ac:dyDescent="0.2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5"/>
        <v>2895</v>
      </c>
      <c r="G2393" s="20">
        <f t="shared" si="76"/>
        <v>0.29699999999999999</v>
      </c>
    </row>
    <row r="2394" spans="1:7" x14ac:dyDescent="0.2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5"/>
        <v>3476</v>
      </c>
      <c r="G2394" s="20">
        <f t="shared" si="76"/>
        <v>0.14299999999999999</v>
      </c>
    </row>
    <row r="2395" spans="1:7" x14ac:dyDescent="0.2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5"/>
        <v>2330</v>
      </c>
      <c r="G2395" s="20">
        <f t="shared" si="76"/>
        <v>0.42899999999999999</v>
      </c>
    </row>
    <row r="2396" spans="1:7" x14ac:dyDescent="0.2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5"/>
        <v>309</v>
      </c>
      <c r="G2396" s="20">
        <f t="shared" si="76"/>
        <v>0.92500000000000004</v>
      </c>
    </row>
    <row r="2397" spans="1:7" x14ac:dyDescent="0.2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5"/>
        <v>3427</v>
      </c>
      <c r="G2397" s="20">
        <f t="shared" si="76"/>
        <v>0.16800000000000001</v>
      </c>
    </row>
    <row r="2398" spans="1:7" x14ac:dyDescent="0.2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5"/>
        <v>1555</v>
      </c>
      <c r="G2398" s="20">
        <f t="shared" si="76"/>
        <v>0.61699999999999999</v>
      </c>
    </row>
    <row r="2399" spans="1:7" x14ac:dyDescent="0.2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5"/>
        <v>681</v>
      </c>
      <c r="G2399" s="20">
        <f t="shared" si="76"/>
        <v>0.82599999999999996</v>
      </c>
    </row>
    <row r="2400" spans="1:7" x14ac:dyDescent="0.2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5"/>
        <v>1768</v>
      </c>
      <c r="G2400" s="20">
        <f t="shared" si="76"/>
        <v>0.57099999999999995</v>
      </c>
    </row>
    <row r="2401" spans="1:7" x14ac:dyDescent="0.2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5"/>
        <v>3476</v>
      </c>
      <c r="G2401" s="20">
        <f t="shared" si="76"/>
        <v>0.14299999999999999</v>
      </c>
    </row>
    <row r="2402" spans="1:7" x14ac:dyDescent="0.2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5"/>
        <v>2413</v>
      </c>
      <c r="G2402" s="20">
        <f t="shared" si="76"/>
        <v>0.40600000000000003</v>
      </c>
    </row>
    <row r="2403" spans="1:7" x14ac:dyDescent="0.2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5"/>
        <v>2895</v>
      </c>
      <c r="G2403" s="20">
        <f t="shared" si="76"/>
        <v>0.29699999999999999</v>
      </c>
    </row>
    <row r="2404" spans="1:7" x14ac:dyDescent="0.2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5"/>
        <v>3102</v>
      </c>
      <c r="G2404" s="20">
        <f t="shared" si="76"/>
        <v>0.248</v>
      </c>
    </row>
    <row r="2405" spans="1:7" x14ac:dyDescent="0.2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5"/>
        <v>1886</v>
      </c>
      <c r="G2405" s="20">
        <f t="shared" si="76"/>
        <v>0.52800000000000002</v>
      </c>
    </row>
    <row r="2406" spans="1:7" x14ac:dyDescent="0.2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5"/>
        <v>503</v>
      </c>
      <c r="G2406" s="20">
        <f t="shared" si="76"/>
        <v>0.872</v>
      </c>
    </row>
    <row r="2407" spans="1:7" x14ac:dyDescent="0.2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5"/>
        <v>540</v>
      </c>
      <c r="G2407" s="20">
        <f t="shared" si="76"/>
        <v>0.86499999999999999</v>
      </c>
    </row>
    <row r="2408" spans="1:7" x14ac:dyDescent="0.2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5"/>
        <v>2144</v>
      </c>
      <c r="G2408" s="20">
        <f t="shared" si="76"/>
        <v>0.48</v>
      </c>
    </row>
    <row r="2409" spans="1:7" x14ac:dyDescent="0.2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5"/>
        <v>3267</v>
      </c>
      <c r="G2409" s="20">
        <f t="shared" si="76"/>
        <v>0.20899999999999999</v>
      </c>
    </row>
    <row r="2410" spans="1:7" x14ac:dyDescent="0.2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5"/>
        <v>3469</v>
      </c>
      <c r="G2410" s="20">
        <f t="shared" si="76"/>
        <v>0.16</v>
      </c>
    </row>
    <row r="2411" spans="1:7" x14ac:dyDescent="0.2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5"/>
        <v>1886</v>
      </c>
      <c r="G2411" s="20">
        <f t="shared" si="76"/>
        <v>0.52800000000000002</v>
      </c>
    </row>
    <row r="2412" spans="1:7" x14ac:dyDescent="0.2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5"/>
        <v>1329</v>
      </c>
      <c r="G2412" s="20">
        <f t="shared" si="76"/>
        <v>0.67600000000000005</v>
      </c>
    </row>
    <row r="2413" spans="1:7" x14ac:dyDescent="0.2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5"/>
        <v>3327</v>
      </c>
      <c r="G2413" s="20">
        <f t="shared" si="76"/>
        <v>0.19500000000000001</v>
      </c>
    </row>
    <row r="2414" spans="1:7" x14ac:dyDescent="0.2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5"/>
        <v>3325</v>
      </c>
      <c r="G2414" s="20">
        <f t="shared" si="76"/>
        <v>0.19500000000000001</v>
      </c>
    </row>
    <row r="2415" spans="1:7" x14ac:dyDescent="0.2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5"/>
        <v>1989</v>
      </c>
      <c r="G2415" s="20">
        <f t="shared" si="76"/>
        <v>0.51300000000000001</v>
      </c>
    </row>
    <row r="2416" spans="1:7" x14ac:dyDescent="0.2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5"/>
        <v>3352</v>
      </c>
      <c r="G2416" s="20">
        <f t="shared" si="76"/>
        <v>0.188</v>
      </c>
    </row>
    <row r="2417" spans="1:7" x14ac:dyDescent="0.2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5"/>
        <v>3358</v>
      </c>
      <c r="G2417" s="20">
        <f t="shared" si="76"/>
        <v>0.187</v>
      </c>
    </row>
    <row r="2418" spans="1:7" x14ac:dyDescent="0.2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5"/>
        <v>3090</v>
      </c>
      <c r="G2418" s="20">
        <f t="shared" si="76"/>
        <v>0.252</v>
      </c>
    </row>
    <row r="2419" spans="1:7" x14ac:dyDescent="0.2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5"/>
        <v>1885</v>
      </c>
      <c r="G2419" s="20">
        <f t="shared" si="76"/>
        <v>0.54400000000000004</v>
      </c>
    </row>
    <row r="2420" spans="1:7" x14ac:dyDescent="0.2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5"/>
        <v>3439</v>
      </c>
      <c r="G2420" s="20">
        <f t="shared" si="76"/>
        <v>0.16700000000000001</v>
      </c>
    </row>
    <row r="2421" spans="1:7" x14ac:dyDescent="0.2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5"/>
        <v>1060</v>
      </c>
      <c r="G2421" s="20">
        <f t="shared" si="76"/>
        <v>0.73599999999999999</v>
      </c>
    </row>
    <row r="2422" spans="1:7" x14ac:dyDescent="0.2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5"/>
        <v>3387</v>
      </c>
      <c r="G2422" s="20">
        <f t="shared" si="76"/>
        <v>0.18</v>
      </c>
    </row>
    <row r="2423" spans="1:7" x14ac:dyDescent="0.2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5"/>
        <v>1886</v>
      </c>
      <c r="G2423" s="20">
        <f t="shared" si="76"/>
        <v>0.52800000000000002</v>
      </c>
    </row>
    <row r="2424" spans="1:7" x14ac:dyDescent="0.2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5"/>
        <v>2113</v>
      </c>
      <c r="G2424" s="20">
        <f t="shared" si="76"/>
        <v>0.48199999999999998</v>
      </c>
    </row>
    <row r="2425" spans="1:7" x14ac:dyDescent="0.2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5"/>
        <v>1487</v>
      </c>
      <c r="G2425" s="20">
        <f t="shared" si="76"/>
        <v>0.63300000000000001</v>
      </c>
    </row>
    <row r="2426" spans="1:7" x14ac:dyDescent="0.2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5"/>
        <v>662</v>
      </c>
      <c r="G2426" s="20">
        <f t="shared" si="76"/>
        <v>0.83799999999999997</v>
      </c>
    </row>
    <row r="2427" spans="1:7" x14ac:dyDescent="0.2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5"/>
        <v>1667</v>
      </c>
      <c r="G2427" s="20">
        <f t="shared" si="76"/>
        <v>0.59599999999999997</v>
      </c>
    </row>
    <row r="2428" spans="1:7" x14ac:dyDescent="0.2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5"/>
        <v>1100</v>
      </c>
      <c r="G2428" s="20">
        <f t="shared" si="76"/>
        <v>0.73399999999999999</v>
      </c>
    </row>
    <row r="2429" spans="1:7" x14ac:dyDescent="0.2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5"/>
        <v>1807</v>
      </c>
      <c r="G2429" s="20">
        <f t="shared" si="76"/>
        <v>0.55600000000000005</v>
      </c>
    </row>
    <row r="2430" spans="1:7" x14ac:dyDescent="0.2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5"/>
        <v>3200</v>
      </c>
      <c r="G2430" s="20">
        <f t="shared" si="76"/>
        <v>0.22500000000000001</v>
      </c>
    </row>
    <row r="2431" spans="1:7" x14ac:dyDescent="0.2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5"/>
        <v>956</v>
      </c>
      <c r="G2431" s="20">
        <f t="shared" si="76"/>
        <v>0.75600000000000001</v>
      </c>
    </row>
    <row r="2432" spans="1:7" x14ac:dyDescent="0.2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5"/>
        <v>573</v>
      </c>
      <c r="G2432" s="20">
        <f t="shared" si="76"/>
        <v>0.85399999999999998</v>
      </c>
    </row>
    <row r="2433" spans="1:7" x14ac:dyDescent="0.2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5"/>
        <v>681</v>
      </c>
      <c r="G2433" s="20">
        <f t="shared" si="76"/>
        <v>0.82599999999999996</v>
      </c>
    </row>
    <row r="2434" spans="1:7" x14ac:dyDescent="0.2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5"/>
        <v>3476</v>
      </c>
      <c r="G2434" s="20">
        <f t="shared" si="76"/>
        <v>0.14299999999999999</v>
      </c>
    </row>
    <row r="2435" spans="1:7" x14ac:dyDescent="0.2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7">RANK(E2435,$E$2:$E$4135)</f>
        <v>1049</v>
      </c>
      <c r="G2435" s="20">
        <f t="shared" ref="G2435:G2498" si="78">PERCENTRANK($E$2:$E$4135,E2435,)</f>
        <v>0.746</v>
      </c>
    </row>
    <row r="2436" spans="1:7" x14ac:dyDescent="0.2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7"/>
        <v>1096</v>
      </c>
      <c r="G2436" s="20">
        <f t="shared" si="78"/>
        <v>0.73399999999999999</v>
      </c>
    </row>
    <row r="2437" spans="1:7" x14ac:dyDescent="0.2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7"/>
        <v>1538</v>
      </c>
      <c r="G2437" s="20">
        <f t="shared" si="78"/>
        <v>0.627</v>
      </c>
    </row>
    <row r="2438" spans="1:7" x14ac:dyDescent="0.2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7"/>
        <v>171</v>
      </c>
      <c r="G2438" s="20">
        <f t="shared" si="78"/>
        <v>0.95299999999999996</v>
      </c>
    </row>
    <row r="2439" spans="1:7" x14ac:dyDescent="0.2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7"/>
        <v>780</v>
      </c>
      <c r="G2439" s="20">
        <f t="shared" si="78"/>
        <v>0.81</v>
      </c>
    </row>
    <row r="2440" spans="1:7" x14ac:dyDescent="0.2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7"/>
        <v>866</v>
      </c>
      <c r="G2440" s="20">
        <f t="shared" si="78"/>
        <v>0.78100000000000003</v>
      </c>
    </row>
    <row r="2441" spans="1:7" x14ac:dyDescent="0.2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7"/>
        <v>742</v>
      </c>
      <c r="G2441" s="20">
        <f t="shared" si="78"/>
        <v>0.81499999999999995</v>
      </c>
    </row>
    <row r="2442" spans="1:7" x14ac:dyDescent="0.2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7"/>
        <v>2950</v>
      </c>
      <c r="G2442" s="20">
        <f t="shared" si="78"/>
        <v>0.28100000000000003</v>
      </c>
    </row>
    <row r="2443" spans="1:7" x14ac:dyDescent="0.2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7"/>
        <v>3385</v>
      </c>
      <c r="G2443" s="20">
        <f t="shared" si="78"/>
        <v>0.18</v>
      </c>
    </row>
    <row r="2444" spans="1:7" x14ac:dyDescent="0.2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7"/>
        <v>2413</v>
      </c>
      <c r="G2444" s="20">
        <f t="shared" si="78"/>
        <v>0.40600000000000003</v>
      </c>
    </row>
    <row r="2445" spans="1:7" x14ac:dyDescent="0.2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7"/>
        <v>168</v>
      </c>
      <c r="G2445" s="20">
        <f t="shared" si="78"/>
        <v>0.95899999999999996</v>
      </c>
    </row>
    <row r="2446" spans="1:7" x14ac:dyDescent="0.2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7"/>
        <v>1461</v>
      </c>
      <c r="G2446" s="20">
        <f t="shared" si="78"/>
        <v>0.64600000000000002</v>
      </c>
    </row>
    <row r="2447" spans="1:7" x14ac:dyDescent="0.2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7"/>
        <v>2160</v>
      </c>
      <c r="G2447" s="20">
        <f t="shared" si="78"/>
        <v>0.45800000000000002</v>
      </c>
    </row>
    <row r="2448" spans="1:7" x14ac:dyDescent="0.2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7"/>
        <v>669</v>
      </c>
      <c r="G2448" s="20">
        <f t="shared" si="78"/>
        <v>0.83699999999999997</v>
      </c>
    </row>
    <row r="2449" spans="1:7" x14ac:dyDescent="0.2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7"/>
        <v>1155</v>
      </c>
      <c r="G2449" s="20">
        <f t="shared" si="78"/>
        <v>0.70799999999999996</v>
      </c>
    </row>
    <row r="2450" spans="1:7" x14ac:dyDescent="0.2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7"/>
        <v>1838</v>
      </c>
      <c r="G2450" s="20">
        <f t="shared" si="78"/>
        <v>0.55400000000000005</v>
      </c>
    </row>
    <row r="2451" spans="1:7" x14ac:dyDescent="0.2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7"/>
        <v>3249</v>
      </c>
      <c r="G2451" s="20">
        <f t="shared" si="78"/>
        <v>0.214</v>
      </c>
    </row>
    <row r="2452" spans="1:7" x14ac:dyDescent="0.2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7"/>
        <v>1267</v>
      </c>
      <c r="G2452" s="20">
        <f t="shared" si="78"/>
        <v>0.69299999999999995</v>
      </c>
    </row>
    <row r="2453" spans="1:7" x14ac:dyDescent="0.2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7"/>
        <v>491</v>
      </c>
      <c r="G2453" s="20">
        <f t="shared" si="78"/>
        <v>0.88100000000000001</v>
      </c>
    </row>
    <row r="2454" spans="1:7" x14ac:dyDescent="0.2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7"/>
        <v>681</v>
      </c>
      <c r="G2454" s="20">
        <f t="shared" si="78"/>
        <v>0.82599999999999996</v>
      </c>
    </row>
    <row r="2455" spans="1:7" x14ac:dyDescent="0.2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7"/>
        <v>3111</v>
      </c>
      <c r="G2455" s="20">
        <f t="shared" si="78"/>
        <v>0.247</v>
      </c>
    </row>
    <row r="2456" spans="1:7" x14ac:dyDescent="0.2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7"/>
        <v>3476</v>
      </c>
      <c r="G2456" s="20">
        <f t="shared" si="78"/>
        <v>0.14299999999999999</v>
      </c>
    </row>
    <row r="2457" spans="1:7" x14ac:dyDescent="0.2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7"/>
        <v>3447</v>
      </c>
      <c r="G2457" s="20">
        <f t="shared" si="78"/>
        <v>0.161</v>
      </c>
    </row>
    <row r="2458" spans="1:7" x14ac:dyDescent="0.2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7"/>
        <v>2160</v>
      </c>
      <c r="G2458" s="20">
        <f t="shared" si="78"/>
        <v>0.45800000000000002</v>
      </c>
    </row>
    <row r="2459" spans="1:7" x14ac:dyDescent="0.2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7"/>
        <v>1340</v>
      </c>
      <c r="G2459" s="20">
        <f t="shared" si="78"/>
        <v>0.67100000000000004</v>
      </c>
    </row>
    <row r="2460" spans="1:7" x14ac:dyDescent="0.2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7"/>
        <v>1155</v>
      </c>
      <c r="G2460" s="20">
        <f t="shared" si="78"/>
        <v>0.70799999999999996</v>
      </c>
    </row>
    <row r="2461" spans="1:7" x14ac:dyDescent="0.2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7"/>
        <v>129</v>
      </c>
      <c r="G2461" s="20">
        <f t="shared" si="78"/>
        <v>0.96799999999999997</v>
      </c>
    </row>
    <row r="2462" spans="1:7" x14ac:dyDescent="0.2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7"/>
        <v>3408</v>
      </c>
      <c r="G2462" s="20">
        <f t="shared" si="78"/>
        <v>0.17499999999999999</v>
      </c>
    </row>
    <row r="2463" spans="1:7" x14ac:dyDescent="0.2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7"/>
        <v>3324</v>
      </c>
      <c r="G2463" s="20">
        <f t="shared" si="78"/>
        <v>0.19500000000000001</v>
      </c>
    </row>
    <row r="2464" spans="1:7" x14ac:dyDescent="0.2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7"/>
        <v>216</v>
      </c>
      <c r="G2464" s="20">
        <f t="shared" si="78"/>
        <v>0.94299999999999995</v>
      </c>
    </row>
    <row r="2465" spans="1:7" x14ac:dyDescent="0.2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7"/>
        <v>3438</v>
      </c>
      <c r="G2465" s="20">
        <f t="shared" si="78"/>
        <v>0.16800000000000001</v>
      </c>
    </row>
    <row r="2466" spans="1:7" x14ac:dyDescent="0.2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7"/>
        <v>1060</v>
      </c>
      <c r="G2466" s="20">
        <f t="shared" si="78"/>
        <v>0.73599999999999999</v>
      </c>
    </row>
    <row r="2467" spans="1:7" x14ac:dyDescent="0.2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7"/>
        <v>1487</v>
      </c>
      <c r="G2467" s="20">
        <f t="shared" si="78"/>
        <v>0.63300000000000001</v>
      </c>
    </row>
    <row r="2468" spans="1:7" x14ac:dyDescent="0.2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7"/>
        <v>3365</v>
      </c>
      <c r="G2468" s="20">
        <f t="shared" si="78"/>
        <v>0.185</v>
      </c>
    </row>
    <row r="2469" spans="1:7" x14ac:dyDescent="0.2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7"/>
        <v>1281</v>
      </c>
      <c r="G2469" s="20">
        <f t="shared" si="78"/>
        <v>0.68300000000000005</v>
      </c>
    </row>
    <row r="2470" spans="1:7" x14ac:dyDescent="0.2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7"/>
        <v>956</v>
      </c>
      <c r="G2470" s="20">
        <f t="shared" si="78"/>
        <v>0.75600000000000001</v>
      </c>
    </row>
    <row r="2471" spans="1:7" x14ac:dyDescent="0.2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7"/>
        <v>1882</v>
      </c>
      <c r="G2471" s="20">
        <f t="shared" si="78"/>
        <v>0.54400000000000004</v>
      </c>
    </row>
    <row r="2472" spans="1:7" x14ac:dyDescent="0.2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7"/>
        <v>1232</v>
      </c>
      <c r="G2472" s="20">
        <f t="shared" si="78"/>
        <v>0.69699999999999995</v>
      </c>
    </row>
    <row r="2473" spans="1:7" x14ac:dyDescent="0.2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7"/>
        <v>1706</v>
      </c>
      <c r="G2473" s="20">
        <f t="shared" si="78"/>
        <v>0.57299999999999995</v>
      </c>
    </row>
    <row r="2474" spans="1:7" x14ac:dyDescent="0.2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7"/>
        <v>770</v>
      </c>
      <c r="G2474" s="20">
        <f t="shared" si="78"/>
        <v>0.81299999999999994</v>
      </c>
    </row>
    <row r="2475" spans="1:7" x14ac:dyDescent="0.2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7"/>
        <v>3411</v>
      </c>
      <c r="G2475" s="20">
        <f t="shared" si="78"/>
        <v>0.17100000000000001</v>
      </c>
    </row>
    <row r="2476" spans="1:7" x14ac:dyDescent="0.2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7"/>
        <v>939</v>
      </c>
      <c r="G2476" s="20">
        <f t="shared" si="78"/>
        <v>0.77200000000000002</v>
      </c>
    </row>
    <row r="2477" spans="1:7" x14ac:dyDescent="0.2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7"/>
        <v>2243</v>
      </c>
      <c r="G2477" s="20">
        <f t="shared" si="78"/>
        <v>0.45600000000000002</v>
      </c>
    </row>
    <row r="2478" spans="1:7" x14ac:dyDescent="0.2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7"/>
        <v>1886</v>
      </c>
      <c r="G2478" s="20">
        <f t="shared" si="78"/>
        <v>0.52800000000000002</v>
      </c>
    </row>
    <row r="2479" spans="1:7" x14ac:dyDescent="0.2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7"/>
        <v>2524</v>
      </c>
      <c r="G2479" s="20">
        <f t="shared" si="78"/>
        <v>0.38500000000000001</v>
      </c>
    </row>
    <row r="2480" spans="1:7" x14ac:dyDescent="0.2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7"/>
        <v>1155</v>
      </c>
      <c r="G2480" s="20">
        <f t="shared" si="78"/>
        <v>0.70799999999999996</v>
      </c>
    </row>
    <row r="2481" spans="1:7" x14ac:dyDescent="0.2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7"/>
        <v>1155</v>
      </c>
      <c r="G2481" s="20">
        <f t="shared" si="78"/>
        <v>0.70799999999999996</v>
      </c>
    </row>
    <row r="2482" spans="1:7" x14ac:dyDescent="0.2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7"/>
        <v>3367</v>
      </c>
      <c r="G2482" s="20">
        <f t="shared" si="78"/>
        <v>0.185</v>
      </c>
    </row>
    <row r="2483" spans="1:7" x14ac:dyDescent="0.2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7"/>
        <v>1520</v>
      </c>
      <c r="G2483" s="20">
        <f t="shared" si="78"/>
        <v>0.63</v>
      </c>
    </row>
    <row r="2484" spans="1:7" x14ac:dyDescent="0.2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7"/>
        <v>917</v>
      </c>
      <c r="G2484" s="20">
        <f t="shared" si="78"/>
        <v>0.77500000000000002</v>
      </c>
    </row>
    <row r="2485" spans="1:7" x14ac:dyDescent="0.2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7"/>
        <v>2160</v>
      </c>
      <c r="G2485" s="20">
        <f t="shared" si="78"/>
        <v>0.45800000000000002</v>
      </c>
    </row>
    <row r="2486" spans="1:7" x14ac:dyDescent="0.2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7"/>
        <v>3365</v>
      </c>
      <c r="G2486" s="20">
        <f t="shared" si="78"/>
        <v>0.185</v>
      </c>
    </row>
    <row r="2487" spans="1:7" x14ac:dyDescent="0.2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7"/>
        <v>1637</v>
      </c>
      <c r="G2487" s="20">
        <f t="shared" si="78"/>
        <v>0.60399999999999998</v>
      </c>
    </row>
    <row r="2488" spans="1:7" x14ac:dyDescent="0.2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7"/>
        <v>2413</v>
      </c>
      <c r="G2488" s="20">
        <f t="shared" si="78"/>
        <v>0.40600000000000003</v>
      </c>
    </row>
    <row r="2489" spans="1:7" x14ac:dyDescent="0.2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7"/>
        <v>2039</v>
      </c>
      <c r="G2489" s="20">
        <f t="shared" si="78"/>
        <v>0.5</v>
      </c>
    </row>
    <row r="2490" spans="1:7" x14ac:dyDescent="0.2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7"/>
        <v>3186</v>
      </c>
      <c r="G2490" s="20">
        <f t="shared" si="78"/>
        <v>0.22800000000000001</v>
      </c>
    </row>
    <row r="2491" spans="1:7" x14ac:dyDescent="0.2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7"/>
        <v>1608</v>
      </c>
      <c r="G2491" s="20">
        <f t="shared" si="78"/>
        <v>0.60799999999999998</v>
      </c>
    </row>
    <row r="2492" spans="1:7" x14ac:dyDescent="0.2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7"/>
        <v>2544</v>
      </c>
      <c r="G2492" s="20">
        <f t="shared" si="78"/>
        <v>0.38400000000000001</v>
      </c>
    </row>
    <row r="2493" spans="1:7" x14ac:dyDescent="0.2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7"/>
        <v>1846</v>
      </c>
      <c r="G2493" s="20">
        <f t="shared" si="78"/>
        <v>0.55200000000000005</v>
      </c>
    </row>
    <row r="2494" spans="1:7" x14ac:dyDescent="0.2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7"/>
        <v>2375</v>
      </c>
      <c r="G2494" s="20">
        <f t="shared" si="78"/>
        <v>0.41799999999999998</v>
      </c>
    </row>
    <row r="2495" spans="1:7" x14ac:dyDescent="0.2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7"/>
        <v>2720</v>
      </c>
      <c r="G2495" s="20">
        <f t="shared" si="78"/>
        <v>0.34</v>
      </c>
    </row>
    <row r="2496" spans="1:7" x14ac:dyDescent="0.2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7"/>
        <v>3369</v>
      </c>
      <c r="G2496" s="20">
        <f t="shared" si="78"/>
        <v>0.18099999999999999</v>
      </c>
    </row>
    <row r="2497" spans="1:7" x14ac:dyDescent="0.2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7"/>
        <v>2826</v>
      </c>
      <c r="G2497" s="20">
        <f t="shared" si="78"/>
        <v>0.315</v>
      </c>
    </row>
    <row r="2498" spans="1:7" x14ac:dyDescent="0.2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7"/>
        <v>2371</v>
      </c>
      <c r="G2498" s="20">
        <f t="shared" si="78"/>
        <v>0.42499999999999999</v>
      </c>
    </row>
    <row r="2499" spans="1:7" x14ac:dyDescent="0.2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9">RANK(E2499,$E$2:$E$4135)</f>
        <v>1321</v>
      </c>
      <c r="G2499" s="20">
        <f t="shared" ref="G2499:G2562" si="80">PERCENTRANK($E$2:$E$4135,E2499,)</f>
        <v>0.67900000000000005</v>
      </c>
    </row>
    <row r="2500" spans="1:7" x14ac:dyDescent="0.2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9"/>
        <v>1398</v>
      </c>
      <c r="G2500" s="20">
        <f t="shared" si="80"/>
        <v>0.64700000000000002</v>
      </c>
    </row>
    <row r="2501" spans="1:7" x14ac:dyDescent="0.2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9"/>
        <v>396</v>
      </c>
      <c r="G2501" s="20">
        <f t="shared" si="80"/>
        <v>0.90400000000000003</v>
      </c>
    </row>
    <row r="2502" spans="1:7" x14ac:dyDescent="0.2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9"/>
        <v>573</v>
      </c>
      <c r="G2502" s="20">
        <f t="shared" si="80"/>
        <v>0.85399999999999998</v>
      </c>
    </row>
    <row r="2503" spans="1:7" x14ac:dyDescent="0.2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9"/>
        <v>2160</v>
      </c>
      <c r="G2503" s="20">
        <f t="shared" si="80"/>
        <v>0.45800000000000002</v>
      </c>
    </row>
    <row r="2504" spans="1:7" x14ac:dyDescent="0.2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9"/>
        <v>3447</v>
      </c>
      <c r="G2504" s="20">
        <f t="shared" si="80"/>
        <v>0.161</v>
      </c>
    </row>
    <row r="2505" spans="1:7" x14ac:dyDescent="0.2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9"/>
        <v>3447</v>
      </c>
      <c r="G2505" s="20">
        <f t="shared" si="80"/>
        <v>0.161</v>
      </c>
    </row>
    <row r="2506" spans="1:7" x14ac:dyDescent="0.2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9"/>
        <v>3447</v>
      </c>
      <c r="G2506" s="20">
        <f t="shared" si="80"/>
        <v>0.161</v>
      </c>
    </row>
    <row r="2507" spans="1:7" x14ac:dyDescent="0.2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9"/>
        <v>1281</v>
      </c>
      <c r="G2507" s="20">
        <f t="shared" si="80"/>
        <v>0.68300000000000005</v>
      </c>
    </row>
    <row r="2508" spans="1:7" x14ac:dyDescent="0.2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9"/>
        <v>2466</v>
      </c>
      <c r="G2508" s="20">
        <f t="shared" si="80"/>
        <v>0.39700000000000002</v>
      </c>
    </row>
    <row r="2509" spans="1:7" x14ac:dyDescent="0.2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9"/>
        <v>3241</v>
      </c>
      <c r="G2509" s="20">
        <f t="shared" si="80"/>
        <v>0.215</v>
      </c>
    </row>
    <row r="2510" spans="1:7" x14ac:dyDescent="0.2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9"/>
        <v>3250</v>
      </c>
      <c r="G2510" s="20">
        <f t="shared" si="80"/>
        <v>0.21</v>
      </c>
    </row>
    <row r="2511" spans="1:7" x14ac:dyDescent="0.2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9"/>
        <v>3369</v>
      </c>
      <c r="G2511" s="20">
        <f t="shared" si="80"/>
        <v>0.18099999999999999</v>
      </c>
    </row>
    <row r="2512" spans="1:7" x14ac:dyDescent="0.2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9"/>
        <v>3098</v>
      </c>
      <c r="G2512" s="20">
        <f t="shared" si="80"/>
        <v>0.25</v>
      </c>
    </row>
    <row r="2513" spans="1:7" x14ac:dyDescent="0.2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9"/>
        <v>1011</v>
      </c>
      <c r="G2513" s="20">
        <f t="shared" si="80"/>
        <v>0.754</v>
      </c>
    </row>
    <row r="2514" spans="1:7" x14ac:dyDescent="0.2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9"/>
        <v>2413</v>
      </c>
      <c r="G2514" s="20">
        <f t="shared" si="80"/>
        <v>0.40600000000000003</v>
      </c>
    </row>
    <row r="2515" spans="1:7" x14ac:dyDescent="0.2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9"/>
        <v>1155</v>
      </c>
      <c r="G2515" s="20">
        <f t="shared" si="80"/>
        <v>0.70799999999999996</v>
      </c>
    </row>
    <row r="2516" spans="1:7" x14ac:dyDescent="0.2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9"/>
        <v>241</v>
      </c>
      <c r="G2516" s="20">
        <f t="shared" si="80"/>
        <v>0.94099999999999995</v>
      </c>
    </row>
    <row r="2517" spans="1:7" x14ac:dyDescent="0.2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9"/>
        <v>1623</v>
      </c>
      <c r="G2517" s="20">
        <f t="shared" si="80"/>
        <v>0.60499999999999998</v>
      </c>
    </row>
    <row r="2518" spans="1:7" x14ac:dyDescent="0.2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9"/>
        <v>318</v>
      </c>
      <c r="G2518" s="20">
        <f t="shared" si="80"/>
        <v>0.91600000000000004</v>
      </c>
    </row>
    <row r="2519" spans="1:7" x14ac:dyDescent="0.2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9"/>
        <v>431</v>
      </c>
      <c r="G2519" s="20">
        <f t="shared" si="80"/>
        <v>0.88700000000000001</v>
      </c>
    </row>
    <row r="2520" spans="1:7" x14ac:dyDescent="0.2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9"/>
        <v>1773</v>
      </c>
      <c r="G2520" s="20">
        <f t="shared" si="80"/>
        <v>0.56899999999999995</v>
      </c>
    </row>
    <row r="2521" spans="1:7" x14ac:dyDescent="0.2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9"/>
        <v>856</v>
      </c>
      <c r="G2521" s="20">
        <f t="shared" si="80"/>
        <v>0.79200000000000004</v>
      </c>
    </row>
    <row r="2522" spans="1:7" x14ac:dyDescent="0.2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9"/>
        <v>3112</v>
      </c>
      <c r="G2522" s="20">
        <f t="shared" si="80"/>
        <v>0.245</v>
      </c>
    </row>
    <row r="2523" spans="1:7" x14ac:dyDescent="0.2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9"/>
        <v>1398</v>
      </c>
      <c r="G2523" s="20">
        <f t="shared" si="80"/>
        <v>0.64700000000000002</v>
      </c>
    </row>
    <row r="2524" spans="1:7" x14ac:dyDescent="0.2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9"/>
        <v>2895</v>
      </c>
      <c r="G2524" s="20">
        <f t="shared" si="80"/>
        <v>0.29699999999999999</v>
      </c>
    </row>
    <row r="2525" spans="1:7" x14ac:dyDescent="0.2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9"/>
        <v>3178</v>
      </c>
      <c r="G2525" s="20">
        <f t="shared" si="80"/>
        <v>0.23</v>
      </c>
    </row>
    <row r="2526" spans="1:7" x14ac:dyDescent="0.2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9"/>
        <v>3143</v>
      </c>
      <c r="G2526" s="20">
        <f t="shared" si="80"/>
        <v>0.23300000000000001</v>
      </c>
    </row>
    <row r="2527" spans="1:7" x14ac:dyDescent="0.2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9"/>
        <v>3250</v>
      </c>
      <c r="G2527" s="20">
        <f t="shared" si="80"/>
        <v>0.21</v>
      </c>
    </row>
    <row r="2528" spans="1:7" x14ac:dyDescent="0.2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9"/>
        <v>3014</v>
      </c>
      <c r="G2528" s="20">
        <f t="shared" si="80"/>
        <v>0.252</v>
      </c>
    </row>
    <row r="2529" spans="1:7" x14ac:dyDescent="0.2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9"/>
        <v>3250</v>
      </c>
      <c r="G2529" s="20">
        <f t="shared" si="80"/>
        <v>0.21</v>
      </c>
    </row>
    <row r="2530" spans="1:7" x14ac:dyDescent="0.2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9"/>
        <v>1981</v>
      </c>
      <c r="G2530" s="20">
        <f t="shared" si="80"/>
        <v>0.51900000000000002</v>
      </c>
    </row>
    <row r="2531" spans="1:7" x14ac:dyDescent="0.2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9"/>
        <v>866</v>
      </c>
      <c r="G2531" s="20">
        <f t="shared" si="80"/>
        <v>0.78100000000000003</v>
      </c>
    </row>
    <row r="2532" spans="1:7" x14ac:dyDescent="0.2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9"/>
        <v>1989</v>
      </c>
      <c r="G2532" s="20">
        <f t="shared" si="80"/>
        <v>0.51300000000000001</v>
      </c>
    </row>
    <row r="2533" spans="1:7" x14ac:dyDescent="0.2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9"/>
        <v>1113</v>
      </c>
      <c r="G2533" s="20">
        <f t="shared" si="80"/>
        <v>0.73</v>
      </c>
    </row>
    <row r="2534" spans="1:7" x14ac:dyDescent="0.2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9"/>
        <v>625</v>
      </c>
      <c r="G2534" s="20">
        <f t="shared" si="80"/>
        <v>0.84299999999999997</v>
      </c>
    </row>
    <row r="2535" spans="1:7" x14ac:dyDescent="0.2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9"/>
        <v>917</v>
      </c>
      <c r="G2535" s="20">
        <f t="shared" si="80"/>
        <v>0.77500000000000002</v>
      </c>
    </row>
    <row r="2536" spans="1:7" x14ac:dyDescent="0.2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9"/>
        <v>3006</v>
      </c>
      <c r="G2536" s="20">
        <f t="shared" si="80"/>
        <v>0.27100000000000002</v>
      </c>
    </row>
    <row r="2537" spans="1:7" x14ac:dyDescent="0.2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9"/>
        <v>431</v>
      </c>
      <c r="G2537" s="20">
        <f t="shared" si="80"/>
        <v>0.88700000000000001</v>
      </c>
    </row>
    <row r="2538" spans="1:7" x14ac:dyDescent="0.2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9"/>
        <v>2375</v>
      </c>
      <c r="G2538" s="20">
        <f t="shared" si="80"/>
        <v>0.41799999999999998</v>
      </c>
    </row>
    <row r="2539" spans="1:7" x14ac:dyDescent="0.2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9"/>
        <v>1608</v>
      </c>
      <c r="G2539" s="20">
        <f t="shared" si="80"/>
        <v>0.60799999999999998</v>
      </c>
    </row>
    <row r="2540" spans="1:7" x14ac:dyDescent="0.2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9"/>
        <v>3112</v>
      </c>
      <c r="G2540" s="20">
        <f t="shared" si="80"/>
        <v>0.245</v>
      </c>
    </row>
    <row r="2541" spans="1:7" x14ac:dyDescent="0.2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9"/>
        <v>1807</v>
      </c>
      <c r="G2541" s="20">
        <f t="shared" si="80"/>
        <v>0.55600000000000005</v>
      </c>
    </row>
    <row r="2542" spans="1:7" x14ac:dyDescent="0.2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9"/>
        <v>3250</v>
      </c>
      <c r="G2542" s="20">
        <f t="shared" si="80"/>
        <v>0.21</v>
      </c>
    </row>
    <row r="2543" spans="1:7" x14ac:dyDescent="0.2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9"/>
        <v>681</v>
      </c>
      <c r="G2543" s="20">
        <f t="shared" si="80"/>
        <v>0.82599999999999996</v>
      </c>
    </row>
    <row r="2544" spans="1:7" x14ac:dyDescent="0.2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9"/>
        <v>742</v>
      </c>
      <c r="G2544" s="20">
        <f t="shared" si="80"/>
        <v>0.81499999999999995</v>
      </c>
    </row>
    <row r="2545" spans="1:7" x14ac:dyDescent="0.2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9"/>
        <v>2835</v>
      </c>
      <c r="G2545" s="20">
        <f t="shared" si="80"/>
        <v>0.312</v>
      </c>
    </row>
    <row r="2546" spans="1:7" x14ac:dyDescent="0.2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9"/>
        <v>790</v>
      </c>
      <c r="G2546" s="20">
        <f t="shared" si="80"/>
        <v>0.79900000000000004</v>
      </c>
    </row>
    <row r="2547" spans="1:7" x14ac:dyDescent="0.2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9"/>
        <v>2033</v>
      </c>
      <c r="G2547" s="20">
        <f t="shared" si="80"/>
        <v>0.50700000000000001</v>
      </c>
    </row>
    <row r="2548" spans="1:7" x14ac:dyDescent="0.2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9"/>
        <v>1372</v>
      </c>
      <c r="G2548" s="20">
        <f t="shared" si="80"/>
        <v>0.66700000000000004</v>
      </c>
    </row>
    <row r="2549" spans="1:7" x14ac:dyDescent="0.2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9"/>
        <v>3241</v>
      </c>
      <c r="G2549" s="20">
        <f t="shared" si="80"/>
        <v>0.215</v>
      </c>
    </row>
    <row r="2550" spans="1:7" x14ac:dyDescent="0.2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9"/>
        <v>2760</v>
      </c>
      <c r="G2550" s="20">
        <f t="shared" si="80"/>
        <v>0.32700000000000001</v>
      </c>
    </row>
    <row r="2551" spans="1:7" x14ac:dyDescent="0.2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9"/>
        <v>3130</v>
      </c>
      <c r="G2551" s="20">
        <f t="shared" si="80"/>
        <v>0.24199999999999999</v>
      </c>
    </row>
    <row r="2552" spans="1:7" x14ac:dyDescent="0.2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9"/>
        <v>2554</v>
      </c>
      <c r="G2552" s="20">
        <f t="shared" si="80"/>
        <v>0.38100000000000001</v>
      </c>
    </row>
    <row r="2553" spans="1:7" x14ac:dyDescent="0.2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9"/>
        <v>3241</v>
      </c>
      <c r="G2553" s="20">
        <f t="shared" si="80"/>
        <v>0.215</v>
      </c>
    </row>
    <row r="2554" spans="1:7" x14ac:dyDescent="0.2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9"/>
        <v>1263</v>
      </c>
      <c r="G2554" s="20">
        <f t="shared" si="80"/>
        <v>0.69299999999999995</v>
      </c>
    </row>
    <row r="2555" spans="1:7" x14ac:dyDescent="0.2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9"/>
        <v>503</v>
      </c>
      <c r="G2555" s="20">
        <f t="shared" si="80"/>
        <v>0.872</v>
      </c>
    </row>
    <row r="2556" spans="1:7" x14ac:dyDescent="0.2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9"/>
        <v>2457</v>
      </c>
      <c r="G2556" s="20">
        <f t="shared" si="80"/>
        <v>0.40400000000000003</v>
      </c>
    </row>
    <row r="2557" spans="1:7" x14ac:dyDescent="0.2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9"/>
        <v>1634</v>
      </c>
      <c r="G2557" s="20">
        <f t="shared" si="80"/>
        <v>0.60399999999999998</v>
      </c>
    </row>
    <row r="2558" spans="1:7" x14ac:dyDescent="0.2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9"/>
        <v>1858</v>
      </c>
      <c r="G2558" s="20">
        <f t="shared" si="80"/>
        <v>0.54600000000000004</v>
      </c>
    </row>
    <row r="2559" spans="1:7" x14ac:dyDescent="0.2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9"/>
        <v>2498</v>
      </c>
      <c r="G2559" s="20">
        <f t="shared" si="80"/>
        <v>0.39500000000000002</v>
      </c>
    </row>
    <row r="2560" spans="1:7" x14ac:dyDescent="0.2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9"/>
        <v>1886</v>
      </c>
      <c r="G2560" s="20">
        <f t="shared" si="80"/>
        <v>0.52800000000000002</v>
      </c>
    </row>
    <row r="2561" spans="1:7" x14ac:dyDescent="0.2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9"/>
        <v>742</v>
      </c>
      <c r="G2561" s="20">
        <f t="shared" si="80"/>
        <v>0.81499999999999995</v>
      </c>
    </row>
    <row r="2562" spans="1:7" x14ac:dyDescent="0.2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9"/>
        <v>2454</v>
      </c>
      <c r="G2562" s="20">
        <f t="shared" si="80"/>
        <v>0.40600000000000003</v>
      </c>
    </row>
    <row r="2563" spans="1:7" x14ac:dyDescent="0.2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1">RANK(E2563,$E$2:$E$4135)</f>
        <v>318</v>
      </c>
      <c r="G2563" s="20">
        <f t="shared" ref="G2563:G2626" si="82">PERCENTRANK($E$2:$E$4135,E2563,)</f>
        <v>0.91600000000000004</v>
      </c>
    </row>
    <row r="2564" spans="1:7" x14ac:dyDescent="0.2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1"/>
        <v>1541</v>
      </c>
      <c r="G2564" s="20">
        <f t="shared" si="82"/>
        <v>0.626</v>
      </c>
    </row>
    <row r="2565" spans="1:7" x14ac:dyDescent="0.2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1"/>
        <v>2846</v>
      </c>
      <c r="G2565" s="20">
        <f t="shared" si="82"/>
        <v>0.30499999999999999</v>
      </c>
    </row>
    <row r="2566" spans="1:7" x14ac:dyDescent="0.2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1"/>
        <v>1102</v>
      </c>
      <c r="G2566" s="20">
        <f t="shared" si="82"/>
        <v>0.73299999999999998</v>
      </c>
    </row>
    <row r="2567" spans="1:7" x14ac:dyDescent="0.2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1"/>
        <v>2564</v>
      </c>
      <c r="G2567" s="20">
        <f t="shared" si="82"/>
        <v>0.376</v>
      </c>
    </row>
    <row r="2568" spans="1:7" x14ac:dyDescent="0.2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1"/>
        <v>2720</v>
      </c>
      <c r="G2568" s="20">
        <f t="shared" si="82"/>
        <v>0.34</v>
      </c>
    </row>
    <row r="2569" spans="1:7" x14ac:dyDescent="0.2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1"/>
        <v>3241</v>
      </c>
      <c r="G2569" s="20">
        <f t="shared" si="82"/>
        <v>0.215</v>
      </c>
    </row>
    <row r="2570" spans="1:7" x14ac:dyDescent="0.2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1"/>
        <v>3278</v>
      </c>
      <c r="G2570" s="20">
        <f t="shared" si="82"/>
        <v>0.19600000000000001</v>
      </c>
    </row>
    <row r="2571" spans="1:7" x14ac:dyDescent="0.2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1"/>
        <v>255</v>
      </c>
      <c r="G2571" s="20">
        <f t="shared" si="82"/>
        <v>0.93799999999999994</v>
      </c>
    </row>
    <row r="2572" spans="1:7" x14ac:dyDescent="0.2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1"/>
        <v>259</v>
      </c>
      <c r="G2572" s="20">
        <f t="shared" si="82"/>
        <v>0.93700000000000006</v>
      </c>
    </row>
    <row r="2573" spans="1:7" x14ac:dyDescent="0.2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1"/>
        <v>467</v>
      </c>
      <c r="G2573" s="20">
        <f t="shared" si="82"/>
        <v>0.88700000000000001</v>
      </c>
    </row>
    <row r="2574" spans="1:7" x14ac:dyDescent="0.2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1"/>
        <v>3278</v>
      </c>
      <c r="G2574" s="20">
        <f t="shared" si="82"/>
        <v>0.19600000000000001</v>
      </c>
    </row>
    <row r="2575" spans="1:7" x14ac:dyDescent="0.2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1"/>
        <v>2582</v>
      </c>
      <c r="G2575" s="20">
        <f t="shared" si="82"/>
        <v>0.375</v>
      </c>
    </row>
    <row r="2576" spans="1:7" x14ac:dyDescent="0.2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1"/>
        <v>2681</v>
      </c>
      <c r="G2576" s="20">
        <f t="shared" si="82"/>
        <v>0.35099999999999998</v>
      </c>
    </row>
    <row r="2577" spans="1:7" x14ac:dyDescent="0.2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1"/>
        <v>2160</v>
      </c>
      <c r="G2577" s="20">
        <f t="shared" si="82"/>
        <v>0.45800000000000002</v>
      </c>
    </row>
    <row r="2578" spans="1:7" x14ac:dyDescent="0.2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1"/>
        <v>1706</v>
      </c>
      <c r="G2578" s="20">
        <f t="shared" si="82"/>
        <v>0.57299999999999995</v>
      </c>
    </row>
    <row r="2579" spans="1:7" x14ac:dyDescent="0.2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1"/>
        <v>1262</v>
      </c>
      <c r="G2579" s="20">
        <f t="shared" si="82"/>
        <v>0.69399999999999995</v>
      </c>
    </row>
    <row r="2580" spans="1:7" x14ac:dyDescent="0.2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1"/>
        <v>1329</v>
      </c>
      <c r="G2580" s="20">
        <f t="shared" si="82"/>
        <v>0.67600000000000005</v>
      </c>
    </row>
    <row r="2581" spans="1:7" x14ac:dyDescent="0.2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1"/>
        <v>3186</v>
      </c>
      <c r="G2581" s="20">
        <f t="shared" si="82"/>
        <v>0.22800000000000001</v>
      </c>
    </row>
    <row r="2582" spans="1:7" x14ac:dyDescent="0.2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1"/>
        <v>2950</v>
      </c>
      <c r="G2582" s="20">
        <f t="shared" si="82"/>
        <v>0.28100000000000003</v>
      </c>
    </row>
    <row r="2583" spans="1:7" x14ac:dyDescent="0.2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1"/>
        <v>729</v>
      </c>
      <c r="G2583" s="20">
        <f t="shared" si="82"/>
        <v>0.82199999999999995</v>
      </c>
    </row>
    <row r="2584" spans="1:7" x14ac:dyDescent="0.2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1"/>
        <v>647</v>
      </c>
      <c r="G2584" s="20">
        <f t="shared" si="82"/>
        <v>0.84299999999999997</v>
      </c>
    </row>
    <row r="2585" spans="1:7" x14ac:dyDescent="0.2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1"/>
        <v>1790</v>
      </c>
      <c r="G2585" s="20">
        <f t="shared" si="82"/>
        <v>0.56699999999999995</v>
      </c>
    </row>
    <row r="2586" spans="1:7" x14ac:dyDescent="0.2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1"/>
        <v>742</v>
      </c>
      <c r="G2586" s="20">
        <f t="shared" si="82"/>
        <v>0.81499999999999995</v>
      </c>
    </row>
    <row r="2587" spans="1:7" x14ac:dyDescent="0.2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1"/>
        <v>3143</v>
      </c>
      <c r="G2587" s="20">
        <f t="shared" si="82"/>
        <v>0.23300000000000001</v>
      </c>
    </row>
    <row r="2588" spans="1:7" x14ac:dyDescent="0.2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1"/>
        <v>529</v>
      </c>
      <c r="G2588" s="20">
        <f t="shared" si="82"/>
        <v>0.872</v>
      </c>
    </row>
    <row r="2589" spans="1:7" x14ac:dyDescent="0.2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1"/>
        <v>3143</v>
      </c>
      <c r="G2589" s="20">
        <f t="shared" si="82"/>
        <v>0.23300000000000001</v>
      </c>
    </row>
    <row r="2590" spans="1:7" x14ac:dyDescent="0.2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1"/>
        <v>162</v>
      </c>
      <c r="G2590" s="20">
        <f t="shared" si="82"/>
        <v>0.96099999999999997</v>
      </c>
    </row>
    <row r="2591" spans="1:7" x14ac:dyDescent="0.2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1"/>
        <v>1858</v>
      </c>
      <c r="G2591" s="20">
        <f t="shared" si="82"/>
        <v>0.54600000000000004</v>
      </c>
    </row>
    <row r="2592" spans="1:7" x14ac:dyDescent="0.2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1"/>
        <v>3278</v>
      </c>
      <c r="G2592" s="20">
        <f t="shared" si="82"/>
        <v>0.19600000000000001</v>
      </c>
    </row>
    <row r="2593" spans="1:7" x14ac:dyDescent="0.2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1"/>
        <v>1706</v>
      </c>
      <c r="G2593" s="20">
        <f t="shared" si="82"/>
        <v>0.57299999999999995</v>
      </c>
    </row>
    <row r="2594" spans="1:7" x14ac:dyDescent="0.2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1"/>
        <v>1658</v>
      </c>
      <c r="G2594" s="20">
        <f t="shared" si="82"/>
        <v>0.59699999999999998</v>
      </c>
    </row>
    <row r="2595" spans="1:7" x14ac:dyDescent="0.2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1"/>
        <v>2371</v>
      </c>
      <c r="G2595" s="20">
        <f t="shared" si="82"/>
        <v>0.42499999999999999</v>
      </c>
    </row>
    <row r="2596" spans="1:7" x14ac:dyDescent="0.2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1"/>
        <v>2160</v>
      </c>
      <c r="G2596" s="20">
        <f t="shared" si="82"/>
        <v>0.45800000000000002</v>
      </c>
    </row>
    <row r="2597" spans="1:7" x14ac:dyDescent="0.2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1"/>
        <v>431</v>
      </c>
      <c r="G2597" s="20">
        <f t="shared" si="82"/>
        <v>0.88700000000000001</v>
      </c>
    </row>
    <row r="2598" spans="1:7" x14ac:dyDescent="0.2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1"/>
        <v>2927</v>
      </c>
      <c r="G2598" s="20">
        <f t="shared" si="82"/>
        <v>0.28799999999999998</v>
      </c>
    </row>
    <row r="2599" spans="1:7" x14ac:dyDescent="0.2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1"/>
        <v>2499</v>
      </c>
      <c r="G2599" s="20">
        <f t="shared" si="82"/>
        <v>0.39200000000000002</v>
      </c>
    </row>
    <row r="2600" spans="1:7" x14ac:dyDescent="0.2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1"/>
        <v>2795</v>
      </c>
      <c r="G2600" s="20">
        <f t="shared" si="82"/>
        <v>0.32300000000000001</v>
      </c>
    </row>
    <row r="2601" spans="1:7" x14ac:dyDescent="0.2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1"/>
        <v>866</v>
      </c>
      <c r="G2601" s="20">
        <f t="shared" si="82"/>
        <v>0.78100000000000003</v>
      </c>
    </row>
    <row r="2602" spans="1:7" x14ac:dyDescent="0.2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1"/>
        <v>1531</v>
      </c>
      <c r="G2602" s="20">
        <f t="shared" si="82"/>
        <v>0.629</v>
      </c>
    </row>
    <row r="2603" spans="1:7" x14ac:dyDescent="0.2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1"/>
        <v>1145</v>
      </c>
      <c r="G2603" s="20">
        <f t="shared" si="82"/>
        <v>0.72099999999999997</v>
      </c>
    </row>
    <row r="2604" spans="1:7" x14ac:dyDescent="0.2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1"/>
        <v>1783</v>
      </c>
      <c r="G2604" s="20">
        <f t="shared" si="82"/>
        <v>0.56799999999999995</v>
      </c>
    </row>
    <row r="2605" spans="1:7" x14ac:dyDescent="0.2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1"/>
        <v>1620</v>
      </c>
      <c r="G2605" s="20">
        <f t="shared" si="82"/>
        <v>0.60799999999999998</v>
      </c>
    </row>
    <row r="2606" spans="1:7" x14ac:dyDescent="0.2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1"/>
        <v>844</v>
      </c>
      <c r="G2606" s="20">
        <f t="shared" si="82"/>
        <v>0.79300000000000004</v>
      </c>
    </row>
    <row r="2607" spans="1:7" x14ac:dyDescent="0.2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1"/>
        <v>2795</v>
      </c>
      <c r="G2607" s="20">
        <f t="shared" si="82"/>
        <v>0.32300000000000001</v>
      </c>
    </row>
    <row r="2608" spans="1:7" x14ac:dyDescent="0.2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1"/>
        <v>2927</v>
      </c>
      <c r="G2608" s="20">
        <f t="shared" si="82"/>
        <v>0.28799999999999998</v>
      </c>
    </row>
    <row r="2609" spans="1:7" x14ac:dyDescent="0.2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1"/>
        <v>251</v>
      </c>
      <c r="G2609" s="20">
        <f t="shared" si="82"/>
        <v>0.93899999999999995</v>
      </c>
    </row>
    <row r="2610" spans="1:7" x14ac:dyDescent="0.2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1"/>
        <v>2668</v>
      </c>
      <c r="G2610" s="20">
        <f t="shared" si="82"/>
        <v>0.35399999999999998</v>
      </c>
    </row>
    <row r="2611" spans="1:7" x14ac:dyDescent="0.2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1"/>
        <v>473</v>
      </c>
      <c r="G2611" s="20">
        <f t="shared" si="82"/>
        <v>0.88100000000000001</v>
      </c>
    </row>
    <row r="2612" spans="1:7" x14ac:dyDescent="0.2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1"/>
        <v>503</v>
      </c>
      <c r="G2612" s="20">
        <f t="shared" si="82"/>
        <v>0.872</v>
      </c>
    </row>
    <row r="2613" spans="1:7" x14ac:dyDescent="0.2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1"/>
        <v>956</v>
      </c>
      <c r="G2613" s="20">
        <f t="shared" si="82"/>
        <v>0.75600000000000001</v>
      </c>
    </row>
    <row r="2614" spans="1:7" x14ac:dyDescent="0.2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1"/>
        <v>679</v>
      </c>
      <c r="G2614" s="20">
        <f t="shared" si="82"/>
        <v>0.83499999999999996</v>
      </c>
    </row>
    <row r="2615" spans="1:7" x14ac:dyDescent="0.2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1"/>
        <v>1692</v>
      </c>
      <c r="G2615" s="20">
        <f t="shared" si="82"/>
        <v>0.59</v>
      </c>
    </row>
    <row r="2616" spans="1:7" x14ac:dyDescent="0.2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1"/>
        <v>146</v>
      </c>
      <c r="G2616" s="20">
        <f t="shared" si="82"/>
        <v>0.96399999999999997</v>
      </c>
    </row>
    <row r="2617" spans="1:7" x14ac:dyDescent="0.2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1"/>
        <v>355</v>
      </c>
      <c r="G2617" s="20">
        <f t="shared" si="82"/>
        <v>0.91400000000000003</v>
      </c>
    </row>
    <row r="2618" spans="1:7" x14ac:dyDescent="0.2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1"/>
        <v>3102</v>
      </c>
      <c r="G2618" s="20">
        <f t="shared" si="82"/>
        <v>0.248</v>
      </c>
    </row>
    <row r="2619" spans="1:7" x14ac:dyDescent="0.2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1"/>
        <v>1951</v>
      </c>
      <c r="G2619" s="20">
        <f t="shared" si="82"/>
        <v>0.52700000000000002</v>
      </c>
    </row>
    <row r="2620" spans="1:7" x14ac:dyDescent="0.2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1"/>
        <v>1950</v>
      </c>
      <c r="G2620" s="20">
        <f t="shared" si="82"/>
        <v>0.52800000000000002</v>
      </c>
    </row>
    <row r="2621" spans="1:7" x14ac:dyDescent="0.2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1"/>
        <v>2879</v>
      </c>
      <c r="G2621" s="20">
        <f t="shared" si="82"/>
        <v>0.30099999999999999</v>
      </c>
    </row>
    <row r="2622" spans="1:7" x14ac:dyDescent="0.2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1"/>
        <v>956</v>
      </c>
      <c r="G2622" s="20">
        <f t="shared" si="82"/>
        <v>0.75600000000000001</v>
      </c>
    </row>
    <row r="2623" spans="1:7" x14ac:dyDescent="0.2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1"/>
        <v>2835</v>
      </c>
      <c r="G2623" s="20">
        <f t="shared" si="82"/>
        <v>0.312</v>
      </c>
    </row>
    <row r="2624" spans="1:7" x14ac:dyDescent="0.2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1"/>
        <v>204</v>
      </c>
      <c r="G2624" s="20">
        <f t="shared" si="82"/>
        <v>0.95</v>
      </c>
    </row>
    <row r="2625" spans="1:7" x14ac:dyDescent="0.2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1"/>
        <v>417</v>
      </c>
      <c r="G2625" s="20">
        <f t="shared" si="82"/>
        <v>0.89700000000000002</v>
      </c>
    </row>
    <row r="2626" spans="1:7" x14ac:dyDescent="0.2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1"/>
        <v>1379</v>
      </c>
      <c r="G2626" s="20">
        <f t="shared" si="82"/>
        <v>0.66300000000000003</v>
      </c>
    </row>
    <row r="2627" spans="1:7" x14ac:dyDescent="0.2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3">RANK(E2627,$E$2:$E$4135)</f>
        <v>1060</v>
      </c>
      <c r="G2627" s="20">
        <f t="shared" ref="G2627:G2690" si="84">PERCENTRANK($E$2:$E$4135,E2627,)</f>
        <v>0.73599999999999999</v>
      </c>
    </row>
    <row r="2628" spans="1:7" x14ac:dyDescent="0.2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3"/>
        <v>2371</v>
      </c>
      <c r="G2628" s="20">
        <f t="shared" si="84"/>
        <v>0.42499999999999999</v>
      </c>
    </row>
    <row r="2629" spans="1:7" x14ac:dyDescent="0.2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3"/>
        <v>1115</v>
      </c>
      <c r="G2629" s="20">
        <f t="shared" si="84"/>
        <v>0.72499999999999998</v>
      </c>
    </row>
    <row r="2630" spans="1:7" x14ac:dyDescent="0.2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3"/>
        <v>260</v>
      </c>
      <c r="G2630" s="20">
        <f t="shared" si="84"/>
        <v>0.93100000000000005</v>
      </c>
    </row>
    <row r="2631" spans="1:7" x14ac:dyDescent="0.2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3"/>
        <v>3192</v>
      </c>
      <c r="G2631" s="20">
        <f t="shared" si="84"/>
        <v>0.22600000000000001</v>
      </c>
    </row>
    <row r="2632" spans="1:7" x14ac:dyDescent="0.2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3"/>
        <v>1466</v>
      </c>
      <c r="G2632" s="20">
        <f t="shared" si="84"/>
        <v>0.64500000000000002</v>
      </c>
    </row>
    <row r="2633" spans="1:7" x14ac:dyDescent="0.2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3"/>
        <v>1060</v>
      </c>
      <c r="G2633" s="20">
        <f t="shared" si="84"/>
        <v>0.73599999999999999</v>
      </c>
    </row>
    <row r="2634" spans="1:7" x14ac:dyDescent="0.2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3"/>
        <v>151</v>
      </c>
      <c r="G2634" s="20">
        <f t="shared" si="84"/>
        <v>0.96299999999999997</v>
      </c>
    </row>
    <row r="2635" spans="1:7" x14ac:dyDescent="0.2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3"/>
        <v>1690</v>
      </c>
      <c r="G2635" s="20">
        <f t="shared" si="84"/>
        <v>0.59099999999999997</v>
      </c>
    </row>
    <row r="2636" spans="1:7" x14ac:dyDescent="0.2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3"/>
        <v>171</v>
      </c>
      <c r="G2636" s="20">
        <f t="shared" si="84"/>
        <v>0.95299999999999996</v>
      </c>
    </row>
    <row r="2637" spans="1:7" x14ac:dyDescent="0.2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3"/>
        <v>2760</v>
      </c>
      <c r="G2637" s="20">
        <f t="shared" si="84"/>
        <v>0.32700000000000001</v>
      </c>
    </row>
    <row r="2638" spans="1:7" x14ac:dyDescent="0.2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3"/>
        <v>473</v>
      </c>
      <c r="G2638" s="20">
        <f t="shared" si="84"/>
        <v>0.88100000000000001</v>
      </c>
    </row>
    <row r="2639" spans="1:7" x14ac:dyDescent="0.2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3"/>
        <v>3268</v>
      </c>
      <c r="G2639" s="20">
        <f t="shared" si="84"/>
        <v>0.20699999999999999</v>
      </c>
    </row>
    <row r="2640" spans="1:7" x14ac:dyDescent="0.2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3"/>
        <v>3192</v>
      </c>
      <c r="G2640" s="20">
        <f t="shared" si="84"/>
        <v>0.22600000000000001</v>
      </c>
    </row>
    <row r="2641" spans="1:7" x14ac:dyDescent="0.2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3"/>
        <v>2804</v>
      </c>
      <c r="G2641" s="20">
        <f t="shared" si="84"/>
        <v>0.32</v>
      </c>
    </row>
    <row r="2642" spans="1:7" x14ac:dyDescent="0.2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3"/>
        <v>1281</v>
      </c>
      <c r="G2642" s="20">
        <f t="shared" si="84"/>
        <v>0.68300000000000005</v>
      </c>
    </row>
    <row r="2643" spans="1:7" x14ac:dyDescent="0.2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3"/>
        <v>291</v>
      </c>
      <c r="G2643" s="20">
        <f t="shared" si="84"/>
        <v>0.92900000000000005</v>
      </c>
    </row>
    <row r="2644" spans="1:7" x14ac:dyDescent="0.2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3"/>
        <v>1623</v>
      </c>
      <c r="G2644" s="20">
        <f t="shared" si="84"/>
        <v>0.60499999999999998</v>
      </c>
    </row>
    <row r="2645" spans="1:7" x14ac:dyDescent="0.2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3"/>
        <v>3220</v>
      </c>
      <c r="G2645" s="20">
        <f t="shared" si="84"/>
        <v>0.218</v>
      </c>
    </row>
    <row r="2646" spans="1:7" x14ac:dyDescent="0.2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3"/>
        <v>131</v>
      </c>
      <c r="G2646" s="20">
        <f t="shared" si="84"/>
        <v>0.96799999999999997</v>
      </c>
    </row>
    <row r="2647" spans="1:7" x14ac:dyDescent="0.2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3"/>
        <v>3014</v>
      </c>
      <c r="G2647" s="20">
        <f t="shared" si="84"/>
        <v>0.252</v>
      </c>
    </row>
    <row r="2648" spans="1:7" x14ac:dyDescent="0.2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3"/>
        <v>681</v>
      </c>
      <c r="G2648" s="20">
        <f t="shared" si="84"/>
        <v>0.82599999999999996</v>
      </c>
    </row>
    <row r="2649" spans="1:7" x14ac:dyDescent="0.2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3"/>
        <v>2653</v>
      </c>
      <c r="G2649" s="20">
        <f t="shared" si="84"/>
        <v>0.35599999999999998</v>
      </c>
    </row>
    <row r="2650" spans="1:7" x14ac:dyDescent="0.2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3"/>
        <v>260</v>
      </c>
      <c r="G2650" s="20">
        <f t="shared" si="84"/>
        <v>0.93100000000000005</v>
      </c>
    </row>
    <row r="2651" spans="1:7" x14ac:dyDescent="0.2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3"/>
        <v>2330</v>
      </c>
      <c r="G2651" s="20">
        <f t="shared" si="84"/>
        <v>0.42899999999999999</v>
      </c>
    </row>
    <row r="2652" spans="1:7" x14ac:dyDescent="0.2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3"/>
        <v>2846</v>
      </c>
      <c r="G2652" s="20">
        <f t="shared" si="84"/>
        <v>0.30499999999999999</v>
      </c>
    </row>
    <row r="2653" spans="1:7" x14ac:dyDescent="0.2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3"/>
        <v>2846</v>
      </c>
      <c r="G2653" s="20">
        <f t="shared" si="84"/>
        <v>0.30499999999999999</v>
      </c>
    </row>
    <row r="2654" spans="1:7" x14ac:dyDescent="0.2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3"/>
        <v>3192</v>
      </c>
      <c r="G2654" s="20">
        <f t="shared" si="84"/>
        <v>0.22600000000000001</v>
      </c>
    </row>
    <row r="2655" spans="1:7" x14ac:dyDescent="0.2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3"/>
        <v>866</v>
      </c>
      <c r="G2655" s="20">
        <f t="shared" si="84"/>
        <v>0.78100000000000003</v>
      </c>
    </row>
    <row r="2656" spans="1:7" x14ac:dyDescent="0.2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3"/>
        <v>3112</v>
      </c>
      <c r="G2656" s="20">
        <f t="shared" si="84"/>
        <v>0.245</v>
      </c>
    </row>
    <row r="2657" spans="1:7" x14ac:dyDescent="0.2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3"/>
        <v>1477</v>
      </c>
      <c r="G2657" s="20">
        <f t="shared" si="84"/>
        <v>0.64100000000000001</v>
      </c>
    </row>
    <row r="2658" spans="1:7" x14ac:dyDescent="0.2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3"/>
        <v>2466</v>
      </c>
      <c r="G2658" s="20">
        <f t="shared" si="84"/>
        <v>0.39700000000000002</v>
      </c>
    </row>
    <row r="2659" spans="1:7" x14ac:dyDescent="0.2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3"/>
        <v>866</v>
      </c>
      <c r="G2659" s="20">
        <f t="shared" si="84"/>
        <v>0.78100000000000003</v>
      </c>
    </row>
    <row r="2660" spans="1:7" x14ac:dyDescent="0.2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3"/>
        <v>2552</v>
      </c>
      <c r="G2660" s="20">
        <f t="shared" si="84"/>
        <v>0.38200000000000001</v>
      </c>
    </row>
    <row r="2661" spans="1:7" x14ac:dyDescent="0.2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3"/>
        <v>2784</v>
      </c>
      <c r="G2661" s="20">
        <f t="shared" si="84"/>
        <v>0.32600000000000001</v>
      </c>
    </row>
    <row r="2662" spans="1:7" x14ac:dyDescent="0.2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3"/>
        <v>1989</v>
      </c>
      <c r="G2662" s="20">
        <f t="shared" si="84"/>
        <v>0.51300000000000001</v>
      </c>
    </row>
    <row r="2663" spans="1:7" x14ac:dyDescent="0.2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3"/>
        <v>2916</v>
      </c>
      <c r="G2663" s="20">
        <f t="shared" si="84"/>
        <v>0.29299999999999998</v>
      </c>
    </row>
    <row r="2664" spans="1:7" x14ac:dyDescent="0.2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3"/>
        <v>837</v>
      </c>
      <c r="G2664" s="20">
        <f t="shared" si="84"/>
        <v>0.79700000000000004</v>
      </c>
    </row>
    <row r="2665" spans="1:7" x14ac:dyDescent="0.2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3"/>
        <v>3131</v>
      </c>
      <c r="G2665" s="20">
        <f t="shared" si="84"/>
        <v>0.24199999999999999</v>
      </c>
    </row>
    <row r="2666" spans="1:7" x14ac:dyDescent="0.2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3"/>
        <v>1115</v>
      </c>
      <c r="G2666" s="20">
        <f t="shared" si="84"/>
        <v>0.72499999999999998</v>
      </c>
    </row>
    <row r="2667" spans="1:7" x14ac:dyDescent="0.2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3"/>
        <v>790</v>
      </c>
      <c r="G2667" s="20">
        <f t="shared" si="84"/>
        <v>0.79900000000000004</v>
      </c>
    </row>
    <row r="2668" spans="1:7" x14ac:dyDescent="0.2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3"/>
        <v>1060</v>
      </c>
      <c r="G2668" s="20">
        <f t="shared" si="84"/>
        <v>0.73599999999999999</v>
      </c>
    </row>
    <row r="2669" spans="1:7" x14ac:dyDescent="0.2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3"/>
        <v>417</v>
      </c>
      <c r="G2669" s="20">
        <f t="shared" si="84"/>
        <v>0.89700000000000002</v>
      </c>
    </row>
    <row r="2670" spans="1:7" x14ac:dyDescent="0.2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3"/>
        <v>1555</v>
      </c>
      <c r="G2670" s="20">
        <f t="shared" si="84"/>
        <v>0.61699999999999999</v>
      </c>
    </row>
    <row r="2671" spans="1:7" x14ac:dyDescent="0.2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3"/>
        <v>260</v>
      </c>
      <c r="G2671" s="20">
        <f t="shared" si="84"/>
        <v>0.93100000000000005</v>
      </c>
    </row>
    <row r="2672" spans="1:7" x14ac:dyDescent="0.2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3"/>
        <v>426</v>
      </c>
      <c r="G2672" s="20">
        <f t="shared" si="84"/>
        <v>0.89700000000000002</v>
      </c>
    </row>
    <row r="2673" spans="1:7" x14ac:dyDescent="0.2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3"/>
        <v>2891</v>
      </c>
      <c r="G2673" s="20">
        <f t="shared" si="84"/>
        <v>0.3</v>
      </c>
    </row>
    <row r="2674" spans="1:7" x14ac:dyDescent="0.2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3"/>
        <v>1807</v>
      </c>
      <c r="G2674" s="20">
        <f t="shared" si="84"/>
        <v>0.55600000000000005</v>
      </c>
    </row>
    <row r="2675" spans="1:7" x14ac:dyDescent="0.2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3"/>
        <v>3102</v>
      </c>
      <c r="G2675" s="20">
        <f t="shared" si="84"/>
        <v>0.248</v>
      </c>
    </row>
    <row r="2676" spans="1:7" x14ac:dyDescent="0.2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3"/>
        <v>3278</v>
      </c>
      <c r="G2676" s="20">
        <f t="shared" si="84"/>
        <v>0.19600000000000001</v>
      </c>
    </row>
    <row r="2677" spans="1:7" x14ac:dyDescent="0.2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3"/>
        <v>2144</v>
      </c>
      <c r="G2677" s="20">
        <f t="shared" si="84"/>
        <v>0.48</v>
      </c>
    </row>
    <row r="2678" spans="1:7" x14ac:dyDescent="0.2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3"/>
        <v>1535</v>
      </c>
      <c r="G2678" s="20">
        <f t="shared" si="84"/>
        <v>0.628</v>
      </c>
    </row>
    <row r="2679" spans="1:7" x14ac:dyDescent="0.2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3"/>
        <v>3220</v>
      </c>
      <c r="G2679" s="20">
        <f t="shared" si="84"/>
        <v>0.218</v>
      </c>
    </row>
    <row r="2680" spans="1:7" x14ac:dyDescent="0.2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3"/>
        <v>1639</v>
      </c>
      <c r="G2680" s="20">
        <f t="shared" si="84"/>
        <v>0.6</v>
      </c>
    </row>
    <row r="2681" spans="1:7" x14ac:dyDescent="0.2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3"/>
        <v>76</v>
      </c>
      <c r="G2681" s="20">
        <f t="shared" si="84"/>
        <v>0.97899999999999998</v>
      </c>
    </row>
    <row r="2682" spans="1:7" x14ac:dyDescent="0.2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3"/>
        <v>2266</v>
      </c>
      <c r="G2682" s="20">
        <f t="shared" si="84"/>
        <v>0.45100000000000001</v>
      </c>
    </row>
    <row r="2683" spans="1:7" x14ac:dyDescent="0.2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3"/>
        <v>956</v>
      </c>
      <c r="G2683" s="20">
        <f t="shared" si="84"/>
        <v>0.75600000000000001</v>
      </c>
    </row>
    <row r="2684" spans="1:7" x14ac:dyDescent="0.2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3"/>
        <v>2619</v>
      </c>
      <c r="G2684" s="20">
        <f t="shared" si="84"/>
        <v>0.36599999999999999</v>
      </c>
    </row>
    <row r="2685" spans="1:7" x14ac:dyDescent="0.2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3"/>
        <v>123</v>
      </c>
      <c r="G2685" s="20">
        <f t="shared" si="84"/>
        <v>0.97</v>
      </c>
    </row>
    <row r="2686" spans="1:7" x14ac:dyDescent="0.2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3"/>
        <v>910</v>
      </c>
      <c r="G2686" s="20">
        <f t="shared" si="84"/>
        <v>0.77900000000000003</v>
      </c>
    </row>
    <row r="2687" spans="1:7" x14ac:dyDescent="0.2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3"/>
        <v>1155</v>
      </c>
      <c r="G2687" s="20">
        <f t="shared" si="84"/>
        <v>0.70799999999999996</v>
      </c>
    </row>
    <row r="2688" spans="1:7" x14ac:dyDescent="0.2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3"/>
        <v>624</v>
      </c>
      <c r="G2688" s="20">
        <f t="shared" si="84"/>
        <v>0.84899999999999998</v>
      </c>
    </row>
    <row r="2689" spans="1:7" x14ac:dyDescent="0.2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3"/>
        <v>1023</v>
      </c>
      <c r="G2689" s="20">
        <f t="shared" si="84"/>
        <v>0.752</v>
      </c>
    </row>
    <row r="2690" spans="1:7" x14ac:dyDescent="0.2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3"/>
        <v>652</v>
      </c>
      <c r="G2690" s="20">
        <f t="shared" si="84"/>
        <v>0.84199999999999997</v>
      </c>
    </row>
    <row r="2691" spans="1:7" x14ac:dyDescent="0.2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5">RANK(E2691,$E$2:$E$4135)</f>
        <v>3112</v>
      </c>
      <c r="G2691" s="20">
        <f t="shared" ref="G2691:G2754" si="86">PERCENTRANK($E$2:$E$4135,E2691,)</f>
        <v>0.245</v>
      </c>
    </row>
    <row r="2692" spans="1:7" x14ac:dyDescent="0.2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5"/>
        <v>651</v>
      </c>
      <c r="G2692" s="20">
        <f t="shared" si="86"/>
        <v>0.84199999999999997</v>
      </c>
    </row>
    <row r="2693" spans="1:7" x14ac:dyDescent="0.2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5"/>
        <v>2619</v>
      </c>
      <c r="G2693" s="20">
        <f t="shared" si="86"/>
        <v>0.36599999999999999</v>
      </c>
    </row>
    <row r="2694" spans="1:7" x14ac:dyDescent="0.2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5"/>
        <v>1608</v>
      </c>
      <c r="G2694" s="20">
        <f t="shared" si="86"/>
        <v>0.60799999999999998</v>
      </c>
    </row>
    <row r="2695" spans="1:7" x14ac:dyDescent="0.2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5"/>
        <v>2160</v>
      </c>
      <c r="G2695" s="20">
        <f t="shared" si="86"/>
        <v>0.45800000000000002</v>
      </c>
    </row>
    <row r="2696" spans="1:7" x14ac:dyDescent="0.2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5"/>
        <v>2013</v>
      </c>
      <c r="G2696" s="20">
        <f t="shared" si="86"/>
        <v>0.51200000000000001</v>
      </c>
    </row>
    <row r="2697" spans="1:7" x14ac:dyDescent="0.2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5"/>
        <v>3202</v>
      </c>
      <c r="G2697" s="20">
        <f t="shared" si="86"/>
        <v>0.222</v>
      </c>
    </row>
    <row r="2698" spans="1:7" x14ac:dyDescent="0.2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5"/>
        <v>1115</v>
      </c>
      <c r="G2698" s="20">
        <f t="shared" si="86"/>
        <v>0.72499999999999998</v>
      </c>
    </row>
    <row r="2699" spans="1:7" x14ac:dyDescent="0.2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5"/>
        <v>1393</v>
      </c>
      <c r="G2699" s="20">
        <f t="shared" si="86"/>
        <v>0.66300000000000003</v>
      </c>
    </row>
    <row r="2700" spans="1:7" x14ac:dyDescent="0.2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5"/>
        <v>2760</v>
      </c>
      <c r="G2700" s="20">
        <f t="shared" si="86"/>
        <v>0.32700000000000001</v>
      </c>
    </row>
    <row r="2701" spans="1:7" x14ac:dyDescent="0.2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5"/>
        <v>1706</v>
      </c>
      <c r="G2701" s="20">
        <f t="shared" si="86"/>
        <v>0.57299999999999995</v>
      </c>
    </row>
    <row r="2702" spans="1:7" x14ac:dyDescent="0.2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5"/>
        <v>1054</v>
      </c>
      <c r="G2702" s="20">
        <f t="shared" si="86"/>
        <v>0.745</v>
      </c>
    </row>
    <row r="2703" spans="1:7" x14ac:dyDescent="0.2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5"/>
        <v>3476</v>
      </c>
      <c r="G2703" s="20">
        <f t="shared" si="86"/>
        <v>0.14299999999999999</v>
      </c>
    </row>
    <row r="2704" spans="1:7" x14ac:dyDescent="0.2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5"/>
        <v>2251</v>
      </c>
      <c r="G2704" s="20">
        <f t="shared" si="86"/>
        <v>0.45200000000000001</v>
      </c>
    </row>
    <row r="2705" spans="1:7" x14ac:dyDescent="0.2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5"/>
        <v>2160</v>
      </c>
      <c r="G2705" s="20">
        <f t="shared" si="86"/>
        <v>0.45800000000000002</v>
      </c>
    </row>
    <row r="2706" spans="1:7" x14ac:dyDescent="0.2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5"/>
        <v>2846</v>
      </c>
      <c r="G2706" s="20">
        <f t="shared" si="86"/>
        <v>0.30499999999999999</v>
      </c>
    </row>
    <row r="2707" spans="1:7" x14ac:dyDescent="0.2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5"/>
        <v>429</v>
      </c>
      <c r="G2707" s="20">
        <f t="shared" si="86"/>
        <v>0.89600000000000002</v>
      </c>
    </row>
    <row r="2708" spans="1:7" x14ac:dyDescent="0.2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5"/>
        <v>2314</v>
      </c>
      <c r="G2708" s="20">
        <f t="shared" si="86"/>
        <v>0.44</v>
      </c>
    </row>
    <row r="2709" spans="1:7" x14ac:dyDescent="0.2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5"/>
        <v>86</v>
      </c>
      <c r="G2709" s="20">
        <f t="shared" si="86"/>
        <v>0.97899999999999998</v>
      </c>
    </row>
    <row r="2710" spans="1:7" x14ac:dyDescent="0.2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5"/>
        <v>1807</v>
      </c>
      <c r="G2710" s="20">
        <f t="shared" si="86"/>
        <v>0.55600000000000005</v>
      </c>
    </row>
    <row r="2711" spans="1:7" x14ac:dyDescent="0.2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5"/>
        <v>3201</v>
      </c>
      <c r="G2711" s="20">
        <f t="shared" si="86"/>
        <v>0.22500000000000001</v>
      </c>
    </row>
    <row r="2712" spans="1:7" x14ac:dyDescent="0.2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5"/>
        <v>1639</v>
      </c>
      <c r="G2712" s="20">
        <f t="shared" si="86"/>
        <v>0.6</v>
      </c>
    </row>
    <row r="2713" spans="1:7" x14ac:dyDescent="0.2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5"/>
        <v>681</v>
      </c>
      <c r="G2713" s="20">
        <f t="shared" si="86"/>
        <v>0.82599999999999996</v>
      </c>
    </row>
    <row r="2714" spans="1:7" x14ac:dyDescent="0.2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5"/>
        <v>2625</v>
      </c>
      <c r="G2714" s="20">
        <f t="shared" si="86"/>
        <v>0.36499999999999999</v>
      </c>
    </row>
    <row r="2715" spans="1:7" x14ac:dyDescent="0.2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5"/>
        <v>742</v>
      </c>
      <c r="G2715" s="20">
        <f t="shared" si="86"/>
        <v>0.81499999999999995</v>
      </c>
    </row>
    <row r="2716" spans="1:7" x14ac:dyDescent="0.2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5"/>
        <v>3278</v>
      </c>
      <c r="G2716" s="20">
        <f t="shared" si="86"/>
        <v>0.19600000000000001</v>
      </c>
    </row>
    <row r="2717" spans="1:7" x14ac:dyDescent="0.2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5"/>
        <v>3199</v>
      </c>
      <c r="G2717" s="20">
        <f t="shared" si="86"/>
        <v>0.22600000000000001</v>
      </c>
    </row>
    <row r="2718" spans="1:7" x14ac:dyDescent="0.2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5"/>
        <v>2413</v>
      </c>
      <c r="G2718" s="20">
        <f t="shared" si="86"/>
        <v>0.40600000000000003</v>
      </c>
    </row>
    <row r="2719" spans="1:7" x14ac:dyDescent="0.2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5"/>
        <v>3219</v>
      </c>
      <c r="G2719" s="20">
        <f t="shared" si="86"/>
        <v>0.221</v>
      </c>
    </row>
    <row r="2720" spans="1:7" x14ac:dyDescent="0.2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5"/>
        <v>2160</v>
      </c>
      <c r="G2720" s="20">
        <f t="shared" si="86"/>
        <v>0.45800000000000002</v>
      </c>
    </row>
    <row r="2721" spans="1:7" x14ac:dyDescent="0.2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5"/>
        <v>3183</v>
      </c>
      <c r="G2721" s="20">
        <f t="shared" si="86"/>
        <v>0.22900000000000001</v>
      </c>
    </row>
    <row r="2722" spans="1:7" x14ac:dyDescent="0.2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5"/>
        <v>844</v>
      </c>
      <c r="G2722" s="20">
        <f t="shared" si="86"/>
        <v>0.79300000000000004</v>
      </c>
    </row>
    <row r="2723" spans="1:7" x14ac:dyDescent="0.2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5"/>
        <v>2787</v>
      </c>
      <c r="G2723" s="20">
        <f t="shared" si="86"/>
        <v>0.32500000000000001</v>
      </c>
    </row>
    <row r="2724" spans="1:7" x14ac:dyDescent="0.2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5"/>
        <v>2160</v>
      </c>
      <c r="G2724" s="20">
        <f t="shared" si="86"/>
        <v>0.45800000000000002</v>
      </c>
    </row>
    <row r="2725" spans="1:7" x14ac:dyDescent="0.2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5"/>
        <v>860</v>
      </c>
      <c r="G2725" s="20">
        <f t="shared" si="86"/>
        <v>0.79100000000000004</v>
      </c>
    </row>
    <row r="2726" spans="1:7" x14ac:dyDescent="0.2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5"/>
        <v>3129</v>
      </c>
      <c r="G2726" s="20">
        <f t="shared" si="86"/>
        <v>0.24299999999999999</v>
      </c>
    </row>
    <row r="2727" spans="1:7" x14ac:dyDescent="0.2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5"/>
        <v>681</v>
      </c>
      <c r="G2727" s="20">
        <f t="shared" si="86"/>
        <v>0.82599999999999996</v>
      </c>
    </row>
    <row r="2728" spans="1:7" x14ac:dyDescent="0.2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5"/>
        <v>659</v>
      </c>
      <c r="G2728" s="20">
        <f t="shared" si="86"/>
        <v>0.84</v>
      </c>
    </row>
    <row r="2729" spans="1:7" x14ac:dyDescent="0.2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5"/>
        <v>2972</v>
      </c>
      <c r="G2729" s="20">
        <f t="shared" si="86"/>
        <v>0.28000000000000003</v>
      </c>
    </row>
    <row r="2730" spans="1:7" x14ac:dyDescent="0.2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5"/>
        <v>790</v>
      </c>
      <c r="G2730" s="20">
        <f t="shared" si="86"/>
        <v>0.79900000000000004</v>
      </c>
    </row>
    <row r="2731" spans="1:7" x14ac:dyDescent="0.2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5"/>
        <v>2413</v>
      </c>
      <c r="G2731" s="20">
        <f t="shared" si="86"/>
        <v>0.40600000000000003</v>
      </c>
    </row>
    <row r="2732" spans="1:7" x14ac:dyDescent="0.2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5"/>
        <v>2977</v>
      </c>
      <c r="G2732" s="20">
        <f t="shared" si="86"/>
        <v>0.27900000000000003</v>
      </c>
    </row>
    <row r="2733" spans="1:7" x14ac:dyDescent="0.2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5"/>
        <v>1372</v>
      </c>
      <c r="G2733" s="20">
        <f t="shared" si="86"/>
        <v>0.66700000000000004</v>
      </c>
    </row>
    <row r="2734" spans="1:7" x14ac:dyDescent="0.2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5"/>
        <v>1476</v>
      </c>
      <c r="G2734" s="20">
        <f t="shared" si="86"/>
        <v>0.64300000000000002</v>
      </c>
    </row>
    <row r="2735" spans="1:7" x14ac:dyDescent="0.2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5"/>
        <v>371</v>
      </c>
      <c r="G2735" s="20">
        <f t="shared" si="86"/>
        <v>0.90400000000000003</v>
      </c>
    </row>
    <row r="2736" spans="1:7" x14ac:dyDescent="0.2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5"/>
        <v>2975</v>
      </c>
      <c r="G2736" s="20">
        <f t="shared" si="86"/>
        <v>0.28000000000000003</v>
      </c>
    </row>
    <row r="2737" spans="1:7" x14ac:dyDescent="0.2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5"/>
        <v>2554</v>
      </c>
      <c r="G2737" s="20">
        <f t="shared" si="86"/>
        <v>0.38100000000000001</v>
      </c>
    </row>
    <row r="2738" spans="1:7" x14ac:dyDescent="0.2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5"/>
        <v>1145</v>
      </c>
      <c r="G2738" s="20">
        <f t="shared" si="86"/>
        <v>0.72099999999999997</v>
      </c>
    </row>
    <row r="2739" spans="1:7" x14ac:dyDescent="0.2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5"/>
        <v>1115</v>
      </c>
      <c r="G2739" s="20">
        <f t="shared" si="86"/>
        <v>0.72499999999999998</v>
      </c>
    </row>
    <row r="2740" spans="1:7" x14ac:dyDescent="0.2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5"/>
        <v>3092</v>
      </c>
      <c r="G2740" s="20">
        <f t="shared" si="86"/>
        <v>0.251</v>
      </c>
    </row>
    <row r="2741" spans="1:7" x14ac:dyDescent="0.2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5"/>
        <v>3250</v>
      </c>
      <c r="G2741" s="20">
        <f t="shared" si="86"/>
        <v>0.21</v>
      </c>
    </row>
    <row r="2742" spans="1:7" x14ac:dyDescent="0.2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5"/>
        <v>1846</v>
      </c>
      <c r="G2742" s="20">
        <f t="shared" si="86"/>
        <v>0.55200000000000005</v>
      </c>
    </row>
    <row r="2743" spans="1:7" x14ac:dyDescent="0.2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5"/>
        <v>1638</v>
      </c>
      <c r="G2743" s="20">
        <f t="shared" si="86"/>
        <v>0.60299999999999998</v>
      </c>
    </row>
    <row r="2744" spans="1:7" x14ac:dyDescent="0.2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5"/>
        <v>401</v>
      </c>
      <c r="G2744" s="20">
        <f t="shared" si="86"/>
        <v>0.9</v>
      </c>
    </row>
    <row r="2745" spans="1:7" x14ac:dyDescent="0.2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5"/>
        <v>371</v>
      </c>
      <c r="G2745" s="20">
        <f t="shared" si="86"/>
        <v>0.90400000000000003</v>
      </c>
    </row>
    <row r="2746" spans="1:7" x14ac:dyDescent="0.2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5"/>
        <v>3250</v>
      </c>
      <c r="G2746" s="20">
        <f t="shared" si="86"/>
        <v>0.21</v>
      </c>
    </row>
    <row r="2747" spans="1:7" x14ac:dyDescent="0.2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5"/>
        <v>1232</v>
      </c>
      <c r="G2747" s="20">
        <f t="shared" si="86"/>
        <v>0.69699999999999995</v>
      </c>
    </row>
    <row r="2748" spans="1:7" x14ac:dyDescent="0.2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5"/>
        <v>1886</v>
      </c>
      <c r="G2748" s="20">
        <f t="shared" si="86"/>
        <v>0.52800000000000002</v>
      </c>
    </row>
    <row r="2749" spans="1:7" x14ac:dyDescent="0.2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5"/>
        <v>3014</v>
      </c>
      <c r="G2749" s="20">
        <f t="shared" si="86"/>
        <v>0.252</v>
      </c>
    </row>
    <row r="2750" spans="1:7" x14ac:dyDescent="0.2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5"/>
        <v>604</v>
      </c>
      <c r="G2750" s="20">
        <f t="shared" si="86"/>
        <v>0.85399999999999998</v>
      </c>
    </row>
    <row r="2751" spans="1:7" x14ac:dyDescent="0.2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5"/>
        <v>786</v>
      </c>
      <c r="G2751" s="20">
        <f t="shared" si="86"/>
        <v>0.81</v>
      </c>
    </row>
    <row r="2752" spans="1:7" x14ac:dyDescent="0.2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5"/>
        <v>1359</v>
      </c>
      <c r="G2752" s="20">
        <f t="shared" si="86"/>
        <v>0.66800000000000004</v>
      </c>
    </row>
    <row r="2753" spans="1:7" x14ac:dyDescent="0.2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5"/>
        <v>2282</v>
      </c>
      <c r="G2753" s="20">
        <f t="shared" si="86"/>
        <v>0.44</v>
      </c>
    </row>
    <row r="2754" spans="1:7" x14ac:dyDescent="0.2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5"/>
        <v>1803</v>
      </c>
      <c r="G2754" s="20">
        <f t="shared" si="86"/>
        <v>0.56299999999999994</v>
      </c>
    </row>
    <row r="2755" spans="1:7" x14ac:dyDescent="0.2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7">RANK(E2755,$E$2:$E$4135)</f>
        <v>3250</v>
      </c>
      <c r="G2755" s="20">
        <f t="shared" ref="G2755:G2818" si="88">PERCENTRANK($E$2:$E$4135,E2755,)</f>
        <v>0.21</v>
      </c>
    </row>
    <row r="2756" spans="1:7" x14ac:dyDescent="0.2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7"/>
        <v>3250</v>
      </c>
      <c r="G2756" s="20">
        <f t="shared" si="88"/>
        <v>0.21</v>
      </c>
    </row>
    <row r="2757" spans="1:7" x14ac:dyDescent="0.2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7"/>
        <v>3250</v>
      </c>
      <c r="G2757" s="20">
        <f t="shared" si="88"/>
        <v>0.21</v>
      </c>
    </row>
    <row r="2758" spans="1:7" x14ac:dyDescent="0.2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7"/>
        <v>3250</v>
      </c>
      <c r="G2758" s="20">
        <f t="shared" si="88"/>
        <v>0.21</v>
      </c>
    </row>
    <row r="2759" spans="1:7" x14ac:dyDescent="0.2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7"/>
        <v>3250</v>
      </c>
      <c r="G2759" s="20">
        <f t="shared" si="88"/>
        <v>0.21</v>
      </c>
    </row>
    <row r="2760" spans="1:7" x14ac:dyDescent="0.2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7"/>
        <v>3278</v>
      </c>
      <c r="G2760" s="20">
        <f t="shared" si="88"/>
        <v>0.19600000000000001</v>
      </c>
    </row>
    <row r="2761" spans="1:7" x14ac:dyDescent="0.2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7"/>
        <v>431</v>
      </c>
      <c r="G2761" s="20">
        <f t="shared" si="88"/>
        <v>0.88700000000000001</v>
      </c>
    </row>
    <row r="2762" spans="1:7" x14ac:dyDescent="0.2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7"/>
        <v>3220</v>
      </c>
      <c r="G2762" s="20">
        <f t="shared" si="88"/>
        <v>0.218</v>
      </c>
    </row>
    <row r="2763" spans="1:7" x14ac:dyDescent="0.2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7"/>
        <v>3014</v>
      </c>
      <c r="G2763" s="20">
        <f t="shared" si="88"/>
        <v>0.252</v>
      </c>
    </row>
    <row r="2764" spans="1:7" x14ac:dyDescent="0.2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7"/>
        <v>1461</v>
      </c>
      <c r="G2764" s="20">
        <f t="shared" si="88"/>
        <v>0.64600000000000002</v>
      </c>
    </row>
    <row r="2765" spans="1:7" x14ac:dyDescent="0.2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7"/>
        <v>866</v>
      </c>
      <c r="G2765" s="20">
        <f t="shared" si="88"/>
        <v>0.78100000000000003</v>
      </c>
    </row>
    <row r="2766" spans="1:7" x14ac:dyDescent="0.2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7"/>
        <v>42</v>
      </c>
      <c r="G2766" s="20">
        <f t="shared" si="88"/>
        <v>0.98899999999999999</v>
      </c>
    </row>
    <row r="2767" spans="1:7" x14ac:dyDescent="0.2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7"/>
        <v>2330</v>
      </c>
      <c r="G2767" s="20">
        <f t="shared" si="88"/>
        <v>0.42899999999999999</v>
      </c>
    </row>
    <row r="2768" spans="1:7" x14ac:dyDescent="0.2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7"/>
        <v>2846</v>
      </c>
      <c r="G2768" s="20">
        <f t="shared" si="88"/>
        <v>0.30499999999999999</v>
      </c>
    </row>
    <row r="2769" spans="1:7" x14ac:dyDescent="0.2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7"/>
        <v>1281</v>
      </c>
      <c r="G2769" s="20">
        <f t="shared" si="88"/>
        <v>0.68300000000000005</v>
      </c>
    </row>
    <row r="2770" spans="1:7" x14ac:dyDescent="0.2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7"/>
        <v>3178</v>
      </c>
      <c r="G2770" s="20">
        <f t="shared" si="88"/>
        <v>0.23</v>
      </c>
    </row>
    <row r="2771" spans="1:7" x14ac:dyDescent="0.2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7"/>
        <v>21</v>
      </c>
      <c r="G2771" s="20">
        <f t="shared" si="88"/>
        <v>0.99299999999999999</v>
      </c>
    </row>
    <row r="2772" spans="1:7" x14ac:dyDescent="0.2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7"/>
        <v>1155</v>
      </c>
      <c r="G2772" s="20">
        <f t="shared" si="88"/>
        <v>0.70799999999999996</v>
      </c>
    </row>
    <row r="2773" spans="1:7" x14ac:dyDescent="0.2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7"/>
        <v>3278</v>
      </c>
      <c r="G2773" s="20">
        <f t="shared" si="88"/>
        <v>0.19600000000000001</v>
      </c>
    </row>
    <row r="2774" spans="1:7" x14ac:dyDescent="0.2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7"/>
        <v>318</v>
      </c>
      <c r="G2774" s="20">
        <f t="shared" si="88"/>
        <v>0.91600000000000004</v>
      </c>
    </row>
    <row r="2775" spans="1:7" x14ac:dyDescent="0.2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7"/>
        <v>1155</v>
      </c>
      <c r="G2775" s="20">
        <f t="shared" si="88"/>
        <v>0.70799999999999996</v>
      </c>
    </row>
    <row r="2776" spans="1:7" x14ac:dyDescent="0.2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7"/>
        <v>1281</v>
      </c>
      <c r="G2776" s="20">
        <f t="shared" si="88"/>
        <v>0.68300000000000005</v>
      </c>
    </row>
    <row r="2777" spans="1:7" x14ac:dyDescent="0.2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7"/>
        <v>260</v>
      </c>
      <c r="G2777" s="20">
        <f t="shared" si="88"/>
        <v>0.93100000000000005</v>
      </c>
    </row>
    <row r="2778" spans="1:7" x14ac:dyDescent="0.2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7"/>
        <v>2315</v>
      </c>
      <c r="G2778" s="20">
        <f t="shared" si="88"/>
        <v>0.437</v>
      </c>
    </row>
    <row r="2779" spans="1:7" x14ac:dyDescent="0.2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7"/>
        <v>790</v>
      </c>
      <c r="G2779" s="20">
        <f t="shared" si="88"/>
        <v>0.79900000000000004</v>
      </c>
    </row>
    <row r="2780" spans="1:7" x14ac:dyDescent="0.2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7"/>
        <v>943</v>
      </c>
      <c r="G2780" s="20">
        <f t="shared" si="88"/>
        <v>0.77100000000000002</v>
      </c>
    </row>
    <row r="2781" spans="1:7" x14ac:dyDescent="0.2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7"/>
        <v>531</v>
      </c>
      <c r="G2781" s="20">
        <f t="shared" si="88"/>
        <v>0.871</v>
      </c>
    </row>
    <row r="2782" spans="1:7" x14ac:dyDescent="0.2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7"/>
        <v>1679</v>
      </c>
      <c r="G2782" s="20">
        <f t="shared" si="88"/>
        <v>0.59199999999999997</v>
      </c>
    </row>
    <row r="2783" spans="1:7" x14ac:dyDescent="0.2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7"/>
        <v>735</v>
      </c>
      <c r="G2783" s="20">
        <f t="shared" si="88"/>
        <v>0.82199999999999995</v>
      </c>
    </row>
    <row r="2784" spans="1:7" x14ac:dyDescent="0.2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7"/>
        <v>3102</v>
      </c>
      <c r="G2784" s="20">
        <f t="shared" si="88"/>
        <v>0.248</v>
      </c>
    </row>
    <row r="2785" spans="1:7" x14ac:dyDescent="0.2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7"/>
        <v>57</v>
      </c>
      <c r="G2785" s="20">
        <f t="shared" si="88"/>
        <v>0.98599999999999999</v>
      </c>
    </row>
    <row r="2786" spans="1:7" x14ac:dyDescent="0.2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7"/>
        <v>2927</v>
      </c>
      <c r="G2786" s="20">
        <f t="shared" si="88"/>
        <v>0.28799999999999998</v>
      </c>
    </row>
    <row r="2787" spans="1:7" x14ac:dyDescent="0.2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7"/>
        <v>2832</v>
      </c>
      <c r="G2787" s="20">
        <f t="shared" si="88"/>
        <v>0.314</v>
      </c>
    </row>
    <row r="2788" spans="1:7" x14ac:dyDescent="0.2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7"/>
        <v>3191</v>
      </c>
      <c r="G2788" s="20">
        <f t="shared" si="88"/>
        <v>0.22800000000000001</v>
      </c>
    </row>
    <row r="2789" spans="1:7" x14ac:dyDescent="0.2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7"/>
        <v>3232</v>
      </c>
      <c r="G2789" s="20">
        <f t="shared" si="88"/>
        <v>0.217</v>
      </c>
    </row>
    <row r="2790" spans="1:7" x14ac:dyDescent="0.2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7"/>
        <v>3178</v>
      </c>
      <c r="G2790" s="20">
        <f t="shared" si="88"/>
        <v>0.23</v>
      </c>
    </row>
    <row r="2791" spans="1:7" x14ac:dyDescent="0.2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7"/>
        <v>3125</v>
      </c>
      <c r="G2791" s="20">
        <f t="shared" si="88"/>
        <v>0.24399999999999999</v>
      </c>
    </row>
    <row r="2792" spans="1:7" x14ac:dyDescent="0.2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7"/>
        <v>2463</v>
      </c>
      <c r="G2792" s="20">
        <f t="shared" si="88"/>
        <v>0.40400000000000003</v>
      </c>
    </row>
    <row r="2793" spans="1:7" x14ac:dyDescent="0.2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7"/>
        <v>3134</v>
      </c>
      <c r="G2793" s="20">
        <f t="shared" si="88"/>
        <v>0.24099999999999999</v>
      </c>
    </row>
    <row r="2794" spans="1:7" x14ac:dyDescent="0.2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7"/>
        <v>3143</v>
      </c>
      <c r="G2794" s="20">
        <f t="shared" si="88"/>
        <v>0.23300000000000001</v>
      </c>
    </row>
    <row r="2795" spans="1:7" x14ac:dyDescent="0.2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7"/>
        <v>3102</v>
      </c>
      <c r="G2795" s="20">
        <f t="shared" si="88"/>
        <v>0.248</v>
      </c>
    </row>
    <row r="2796" spans="1:7" x14ac:dyDescent="0.2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7"/>
        <v>3230</v>
      </c>
      <c r="G2796" s="20">
        <f t="shared" si="88"/>
        <v>0.218</v>
      </c>
    </row>
    <row r="2797" spans="1:7" x14ac:dyDescent="0.2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7"/>
        <v>3278</v>
      </c>
      <c r="G2797" s="20">
        <f t="shared" si="88"/>
        <v>0.19600000000000001</v>
      </c>
    </row>
    <row r="2798" spans="1:7" x14ac:dyDescent="0.2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7"/>
        <v>3176</v>
      </c>
      <c r="G2798" s="20">
        <f t="shared" si="88"/>
        <v>0.23100000000000001</v>
      </c>
    </row>
    <row r="2799" spans="1:7" x14ac:dyDescent="0.2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7"/>
        <v>3004</v>
      </c>
      <c r="G2799" s="20">
        <f t="shared" si="88"/>
        <v>0.27300000000000002</v>
      </c>
    </row>
    <row r="2800" spans="1:7" x14ac:dyDescent="0.2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7"/>
        <v>3476</v>
      </c>
      <c r="G2800" s="20">
        <f t="shared" si="88"/>
        <v>0.14299999999999999</v>
      </c>
    </row>
    <row r="2801" spans="1:7" x14ac:dyDescent="0.2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7"/>
        <v>3192</v>
      </c>
      <c r="G2801" s="20">
        <f t="shared" si="88"/>
        <v>0.22600000000000001</v>
      </c>
    </row>
    <row r="2802" spans="1:7" x14ac:dyDescent="0.2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7"/>
        <v>3202</v>
      </c>
      <c r="G2802" s="20">
        <f t="shared" si="88"/>
        <v>0.222</v>
      </c>
    </row>
    <row r="2803" spans="1:7" x14ac:dyDescent="0.2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7"/>
        <v>1398</v>
      </c>
      <c r="G2803" s="20">
        <f t="shared" si="88"/>
        <v>0.64700000000000002</v>
      </c>
    </row>
    <row r="2804" spans="1:7" x14ac:dyDescent="0.2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7"/>
        <v>3278</v>
      </c>
      <c r="G2804" s="20">
        <f t="shared" si="88"/>
        <v>0.19600000000000001</v>
      </c>
    </row>
    <row r="2805" spans="1:7" x14ac:dyDescent="0.2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7"/>
        <v>1468</v>
      </c>
      <c r="G2805" s="20">
        <f t="shared" si="88"/>
        <v>0.64300000000000002</v>
      </c>
    </row>
    <row r="2806" spans="1:7" x14ac:dyDescent="0.2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7"/>
        <v>1784</v>
      </c>
      <c r="G2806" s="20">
        <f t="shared" si="88"/>
        <v>0.56699999999999995</v>
      </c>
    </row>
    <row r="2807" spans="1:7" x14ac:dyDescent="0.2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7"/>
        <v>3143</v>
      </c>
      <c r="G2807" s="20">
        <f t="shared" si="88"/>
        <v>0.23300000000000001</v>
      </c>
    </row>
    <row r="2808" spans="1:7" x14ac:dyDescent="0.2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7"/>
        <v>2159</v>
      </c>
      <c r="G2808" s="20">
        <f t="shared" si="88"/>
        <v>0.47699999999999998</v>
      </c>
    </row>
    <row r="2809" spans="1:7" x14ac:dyDescent="0.2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7"/>
        <v>540</v>
      </c>
      <c r="G2809" s="20">
        <f t="shared" si="88"/>
        <v>0.86499999999999999</v>
      </c>
    </row>
    <row r="2810" spans="1:7" x14ac:dyDescent="0.2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7"/>
        <v>2914</v>
      </c>
      <c r="G2810" s="20">
        <f t="shared" si="88"/>
        <v>0.29499999999999998</v>
      </c>
    </row>
    <row r="2811" spans="1:7" x14ac:dyDescent="0.2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7"/>
        <v>1060</v>
      </c>
      <c r="G2811" s="20">
        <f t="shared" si="88"/>
        <v>0.73599999999999999</v>
      </c>
    </row>
    <row r="2812" spans="1:7" x14ac:dyDescent="0.2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7"/>
        <v>2598</v>
      </c>
      <c r="G2812" s="20">
        <f t="shared" si="88"/>
        <v>0.371</v>
      </c>
    </row>
    <row r="2813" spans="1:7" x14ac:dyDescent="0.2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7"/>
        <v>2032</v>
      </c>
      <c r="G2813" s="20">
        <f t="shared" si="88"/>
        <v>0.50800000000000001</v>
      </c>
    </row>
    <row r="2814" spans="1:7" x14ac:dyDescent="0.2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7"/>
        <v>1477</v>
      </c>
      <c r="G2814" s="20">
        <f t="shared" si="88"/>
        <v>0.64100000000000001</v>
      </c>
    </row>
    <row r="2815" spans="1:7" x14ac:dyDescent="0.2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7"/>
        <v>2845</v>
      </c>
      <c r="G2815" s="20">
        <f t="shared" si="88"/>
        <v>0.311</v>
      </c>
    </row>
    <row r="2816" spans="1:7" x14ac:dyDescent="0.2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7"/>
        <v>2826</v>
      </c>
      <c r="G2816" s="20">
        <f t="shared" si="88"/>
        <v>0.315</v>
      </c>
    </row>
    <row r="2817" spans="1:7" x14ac:dyDescent="0.2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7"/>
        <v>1398</v>
      </c>
      <c r="G2817" s="20">
        <f t="shared" si="88"/>
        <v>0.64700000000000002</v>
      </c>
    </row>
    <row r="2818" spans="1:7" x14ac:dyDescent="0.2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7"/>
        <v>729</v>
      </c>
      <c r="G2818" s="20">
        <f t="shared" si="88"/>
        <v>0.82199999999999995</v>
      </c>
    </row>
    <row r="2819" spans="1:7" x14ac:dyDescent="0.2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9">RANK(E2819,$E$2:$E$4135)</f>
        <v>2152</v>
      </c>
      <c r="G2819" s="20">
        <f t="shared" ref="G2819:G2882" si="90">PERCENTRANK($E$2:$E$4135,E2819,)</f>
        <v>0.47799999999999998</v>
      </c>
    </row>
    <row r="2820" spans="1:7" x14ac:dyDescent="0.2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9"/>
        <v>503</v>
      </c>
      <c r="G2820" s="20">
        <f t="shared" si="90"/>
        <v>0.872</v>
      </c>
    </row>
    <row r="2821" spans="1:7" x14ac:dyDescent="0.2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9"/>
        <v>956</v>
      </c>
      <c r="G2821" s="20">
        <f t="shared" si="90"/>
        <v>0.75600000000000001</v>
      </c>
    </row>
    <row r="2822" spans="1:7" x14ac:dyDescent="0.2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9"/>
        <v>2413</v>
      </c>
      <c r="G2822" s="20">
        <f t="shared" si="90"/>
        <v>0.40600000000000003</v>
      </c>
    </row>
    <row r="2823" spans="1:7" x14ac:dyDescent="0.2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9"/>
        <v>2524</v>
      </c>
      <c r="G2823" s="20">
        <f t="shared" si="90"/>
        <v>0.38500000000000001</v>
      </c>
    </row>
    <row r="2824" spans="1:7" x14ac:dyDescent="0.2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9"/>
        <v>2797</v>
      </c>
      <c r="G2824" s="20">
        <f t="shared" si="90"/>
        <v>0.32300000000000001</v>
      </c>
    </row>
    <row r="2825" spans="1:7" x14ac:dyDescent="0.2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9"/>
        <v>1058</v>
      </c>
      <c r="G2825" s="20">
        <f t="shared" si="90"/>
        <v>0.74399999999999999</v>
      </c>
    </row>
    <row r="2826" spans="1:7" x14ac:dyDescent="0.2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9"/>
        <v>2590</v>
      </c>
      <c r="G2826" s="20">
        <f t="shared" si="90"/>
        <v>0.373</v>
      </c>
    </row>
    <row r="2827" spans="1:7" x14ac:dyDescent="0.2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9"/>
        <v>2618</v>
      </c>
      <c r="G2827" s="20">
        <f t="shared" si="90"/>
        <v>0.36599999999999999</v>
      </c>
    </row>
    <row r="2828" spans="1:7" x14ac:dyDescent="0.2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9"/>
        <v>2651</v>
      </c>
      <c r="G2828" s="20">
        <f t="shared" si="90"/>
        <v>0.35799999999999998</v>
      </c>
    </row>
    <row r="2829" spans="1:7" x14ac:dyDescent="0.2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9"/>
        <v>2160</v>
      </c>
      <c r="G2829" s="20">
        <f t="shared" si="90"/>
        <v>0.45800000000000002</v>
      </c>
    </row>
    <row r="2830" spans="1:7" x14ac:dyDescent="0.2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9"/>
        <v>2603</v>
      </c>
      <c r="G2830" s="20">
        <f t="shared" si="90"/>
        <v>0.37</v>
      </c>
    </row>
    <row r="2831" spans="1:7" x14ac:dyDescent="0.2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9"/>
        <v>2639</v>
      </c>
      <c r="G2831" s="20">
        <f t="shared" si="90"/>
        <v>0.36099999999999999</v>
      </c>
    </row>
    <row r="2832" spans="1:7" x14ac:dyDescent="0.2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9"/>
        <v>2160</v>
      </c>
      <c r="G2832" s="20">
        <f t="shared" si="90"/>
        <v>0.45800000000000002</v>
      </c>
    </row>
    <row r="2833" spans="1:7" x14ac:dyDescent="0.2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9"/>
        <v>260</v>
      </c>
      <c r="G2833" s="20">
        <f t="shared" si="90"/>
        <v>0.93100000000000005</v>
      </c>
    </row>
    <row r="2834" spans="1:7" x14ac:dyDescent="0.2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9"/>
        <v>371</v>
      </c>
      <c r="G2834" s="20">
        <f t="shared" si="90"/>
        <v>0.90400000000000003</v>
      </c>
    </row>
    <row r="2835" spans="1:7" x14ac:dyDescent="0.2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9"/>
        <v>2113</v>
      </c>
      <c r="G2835" s="20">
        <f t="shared" si="90"/>
        <v>0.48199999999999998</v>
      </c>
    </row>
    <row r="2836" spans="1:7" x14ac:dyDescent="0.2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9"/>
        <v>532</v>
      </c>
      <c r="G2836" s="20">
        <f t="shared" si="90"/>
        <v>0.87</v>
      </c>
    </row>
    <row r="2837" spans="1:7" x14ac:dyDescent="0.2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9"/>
        <v>742</v>
      </c>
      <c r="G2837" s="20">
        <f t="shared" si="90"/>
        <v>0.81499999999999995</v>
      </c>
    </row>
    <row r="2838" spans="1:7" x14ac:dyDescent="0.2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9"/>
        <v>2720</v>
      </c>
      <c r="G2838" s="20">
        <f t="shared" si="90"/>
        <v>0.34</v>
      </c>
    </row>
    <row r="2839" spans="1:7" x14ac:dyDescent="0.2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9"/>
        <v>1267</v>
      </c>
      <c r="G2839" s="20">
        <f t="shared" si="90"/>
        <v>0.69299999999999995</v>
      </c>
    </row>
    <row r="2840" spans="1:7" x14ac:dyDescent="0.2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9"/>
        <v>3250</v>
      </c>
      <c r="G2840" s="20">
        <f t="shared" si="90"/>
        <v>0.21</v>
      </c>
    </row>
    <row r="2841" spans="1:7" x14ac:dyDescent="0.2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9"/>
        <v>1145</v>
      </c>
      <c r="G2841" s="20">
        <f t="shared" si="90"/>
        <v>0.72099999999999997</v>
      </c>
    </row>
    <row r="2842" spans="1:7" x14ac:dyDescent="0.2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9"/>
        <v>3192</v>
      </c>
      <c r="G2842" s="20">
        <f t="shared" si="90"/>
        <v>0.22600000000000001</v>
      </c>
    </row>
    <row r="2843" spans="1:7" x14ac:dyDescent="0.2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9"/>
        <v>3143</v>
      </c>
      <c r="G2843" s="20">
        <f t="shared" si="90"/>
        <v>0.23300000000000001</v>
      </c>
    </row>
    <row r="2844" spans="1:7" x14ac:dyDescent="0.2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9"/>
        <v>956</v>
      </c>
      <c r="G2844" s="20">
        <f t="shared" si="90"/>
        <v>0.75600000000000001</v>
      </c>
    </row>
    <row r="2845" spans="1:7" x14ac:dyDescent="0.2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9"/>
        <v>2605</v>
      </c>
      <c r="G2845" s="20">
        <f t="shared" si="90"/>
        <v>0.36799999999999999</v>
      </c>
    </row>
    <row r="2846" spans="1:7" x14ac:dyDescent="0.2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9"/>
        <v>106</v>
      </c>
      <c r="G2846" s="20">
        <f t="shared" si="90"/>
        <v>0.97399999999999998</v>
      </c>
    </row>
    <row r="2847" spans="1:7" x14ac:dyDescent="0.2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9"/>
        <v>1251</v>
      </c>
      <c r="G2847" s="20">
        <f t="shared" si="90"/>
        <v>0.69699999999999995</v>
      </c>
    </row>
    <row r="2848" spans="1:7" x14ac:dyDescent="0.2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9"/>
        <v>3143</v>
      </c>
      <c r="G2848" s="20">
        <f t="shared" si="90"/>
        <v>0.23300000000000001</v>
      </c>
    </row>
    <row r="2849" spans="1:7" x14ac:dyDescent="0.2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9"/>
        <v>948</v>
      </c>
      <c r="G2849" s="20">
        <f t="shared" si="90"/>
        <v>0.76900000000000002</v>
      </c>
    </row>
    <row r="2850" spans="1:7" x14ac:dyDescent="0.2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9"/>
        <v>2091</v>
      </c>
      <c r="G2850" s="20">
        <f t="shared" si="90"/>
        <v>0.49399999999999999</v>
      </c>
    </row>
    <row r="2851" spans="1:7" x14ac:dyDescent="0.2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9"/>
        <v>3278</v>
      </c>
      <c r="G2851" s="20">
        <f t="shared" si="90"/>
        <v>0.19600000000000001</v>
      </c>
    </row>
    <row r="2852" spans="1:7" x14ac:dyDescent="0.2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9"/>
        <v>500</v>
      </c>
      <c r="G2852" s="20">
        <f t="shared" si="90"/>
        <v>0.879</v>
      </c>
    </row>
    <row r="2853" spans="1:7" x14ac:dyDescent="0.2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9"/>
        <v>132</v>
      </c>
      <c r="G2853" s="20">
        <f t="shared" si="90"/>
        <v>0.96499999999999997</v>
      </c>
    </row>
    <row r="2854" spans="1:7" x14ac:dyDescent="0.2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9"/>
        <v>3143</v>
      </c>
      <c r="G2854" s="20">
        <f t="shared" si="90"/>
        <v>0.23300000000000001</v>
      </c>
    </row>
    <row r="2855" spans="1:7" x14ac:dyDescent="0.2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9"/>
        <v>3220</v>
      </c>
      <c r="G2855" s="20">
        <f t="shared" si="90"/>
        <v>0.218</v>
      </c>
    </row>
    <row r="2856" spans="1:7" x14ac:dyDescent="0.2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9"/>
        <v>2760</v>
      </c>
      <c r="G2856" s="20">
        <f t="shared" si="90"/>
        <v>0.32700000000000001</v>
      </c>
    </row>
    <row r="2857" spans="1:7" x14ac:dyDescent="0.2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9"/>
        <v>2586</v>
      </c>
      <c r="G2857" s="20">
        <f t="shared" si="90"/>
        <v>0.373</v>
      </c>
    </row>
    <row r="2858" spans="1:7" x14ac:dyDescent="0.2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9"/>
        <v>540</v>
      </c>
      <c r="G2858" s="20">
        <f t="shared" si="90"/>
        <v>0.86499999999999999</v>
      </c>
    </row>
    <row r="2859" spans="1:7" x14ac:dyDescent="0.2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9"/>
        <v>128</v>
      </c>
      <c r="G2859" s="20">
        <f t="shared" si="90"/>
        <v>0.96899999999999997</v>
      </c>
    </row>
    <row r="2860" spans="1:7" x14ac:dyDescent="0.2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9"/>
        <v>1706</v>
      </c>
      <c r="G2860" s="20">
        <f t="shared" si="90"/>
        <v>0.57299999999999995</v>
      </c>
    </row>
    <row r="2861" spans="1:7" x14ac:dyDescent="0.2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9"/>
        <v>357</v>
      </c>
      <c r="G2861" s="20">
        <f t="shared" si="90"/>
        <v>0.91200000000000003</v>
      </c>
    </row>
    <row r="2862" spans="1:7" x14ac:dyDescent="0.2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9"/>
        <v>107</v>
      </c>
      <c r="G2862" s="20">
        <f t="shared" si="90"/>
        <v>0.97199999999999998</v>
      </c>
    </row>
    <row r="2863" spans="1:7" x14ac:dyDescent="0.2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9"/>
        <v>1957</v>
      </c>
      <c r="G2863" s="20">
        <f t="shared" si="90"/>
        <v>0.52500000000000002</v>
      </c>
    </row>
    <row r="2864" spans="1:7" x14ac:dyDescent="0.2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9"/>
        <v>371</v>
      </c>
      <c r="G2864" s="20">
        <f t="shared" si="90"/>
        <v>0.90400000000000003</v>
      </c>
    </row>
    <row r="2865" spans="1:7" x14ac:dyDescent="0.2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9"/>
        <v>770</v>
      </c>
      <c r="G2865" s="20">
        <f t="shared" si="90"/>
        <v>0.81299999999999994</v>
      </c>
    </row>
    <row r="2866" spans="1:7" x14ac:dyDescent="0.2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9"/>
        <v>3268</v>
      </c>
      <c r="G2866" s="20">
        <f t="shared" si="90"/>
        <v>0.20699999999999999</v>
      </c>
    </row>
    <row r="2867" spans="1:7" x14ac:dyDescent="0.2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9"/>
        <v>47</v>
      </c>
      <c r="G2867" s="20">
        <f t="shared" si="90"/>
        <v>0.98799999999999999</v>
      </c>
    </row>
    <row r="2868" spans="1:7" x14ac:dyDescent="0.2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9"/>
        <v>2846</v>
      </c>
      <c r="G2868" s="20">
        <f t="shared" si="90"/>
        <v>0.30499999999999999</v>
      </c>
    </row>
    <row r="2869" spans="1:7" x14ac:dyDescent="0.2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9"/>
        <v>1706</v>
      </c>
      <c r="G2869" s="20">
        <f t="shared" si="90"/>
        <v>0.57299999999999995</v>
      </c>
    </row>
    <row r="2870" spans="1:7" x14ac:dyDescent="0.2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9"/>
        <v>917</v>
      </c>
      <c r="G2870" s="20">
        <f t="shared" si="90"/>
        <v>0.77500000000000002</v>
      </c>
    </row>
    <row r="2871" spans="1:7" x14ac:dyDescent="0.2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9"/>
        <v>242</v>
      </c>
      <c r="G2871" s="20">
        <f t="shared" si="90"/>
        <v>0.93899999999999995</v>
      </c>
    </row>
    <row r="2872" spans="1:7" x14ac:dyDescent="0.2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9"/>
        <v>3250</v>
      </c>
      <c r="G2872" s="20">
        <f t="shared" si="90"/>
        <v>0.21</v>
      </c>
    </row>
    <row r="2873" spans="1:7" x14ac:dyDescent="0.2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9"/>
        <v>3202</v>
      </c>
      <c r="G2873" s="20">
        <f t="shared" si="90"/>
        <v>0.222</v>
      </c>
    </row>
    <row r="2874" spans="1:7" x14ac:dyDescent="0.2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9"/>
        <v>37</v>
      </c>
      <c r="G2874" s="20">
        <f t="shared" si="90"/>
        <v>0.99099999999999999</v>
      </c>
    </row>
    <row r="2875" spans="1:7" x14ac:dyDescent="0.2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9"/>
        <v>42</v>
      </c>
      <c r="G2875" s="20">
        <f t="shared" si="90"/>
        <v>0.98899999999999999</v>
      </c>
    </row>
    <row r="2876" spans="1:7" x14ac:dyDescent="0.2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9"/>
        <v>1044</v>
      </c>
      <c r="G2876" s="20">
        <f t="shared" si="90"/>
        <v>0.747</v>
      </c>
    </row>
    <row r="2877" spans="1:7" x14ac:dyDescent="0.2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9"/>
        <v>1232</v>
      </c>
      <c r="G2877" s="20">
        <f t="shared" si="90"/>
        <v>0.69699999999999995</v>
      </c>
    </row>
    <row r="2878" spans="1:7" x14ac:dyDescent="0.2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9"/>
        <v>790</v>
      </c>
      <c r="G2878" s="20">
        <f t="shared" si="90"/>
        <v>0.79900000000000004</v>
      </c>
    </row>
    <row r="2879" spans="1:7" x14ac:dyDescent="0.2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9"/>
        <v>3202</v>
      </c>
      <c r="G2879" s="20">
        <f t="shared" si="90"/>
        <v>0.222</v>
      </c>
    </row>
    <row r="2880" spans="1:7" x14ac:dyDescent="0.2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9"/>
        <v>1474</v>
      </c>
      <c r="G2880" s="20">
        <f t="shared" si="90"/>
        <v>0.64300000000000002</v>
      </c>
    </row>
    <row r="2881" spans="1:7" x14ac:dyDescent="0.2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9"/>
        <v>2734</v>
      </c>
      <c r="G2881" s="20">
        <f t="shared" si="90"/>
        <v>0.33700000000000002</v>
      </c>
    </row>
    <row r="2882" spans="1:7" x14ac:dyDescent="0.2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9"/>
        <v>54</v>
      </c>
      <c r="G2882" s="20">
        <f t="shared" si="90"/>
        <v>0.98599999999999999</v>
      </c>
    </row>
    <row r="2883" spans="1:7" x14ac:dyDescent="0.2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1">RANK(E2883,$E$2:$E$4135)</f>
        <v>350</v>
      </c>
      <c r="G2883" s="20">
        <f t="shared" ref="G2883:G2946" si="92">PERCENTRANK($E$2:$E$4135,E2883,)</f>
        <v>0.91500000000000004</v>
      </c>
    </row>
    <row r="2884" spans="1:7" x14ac:dyDescent="0.2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1"/>
        <v>866</v>
      </c>
      <c r="G2884" s="20">
        <f t="shared" si="92"/>
        <v>0.78100000000000003</v>
      </c>
    </row>
    <row r="2885" spans="1:7" x14ac:dyDescent="0.2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1"/>
        <v>254</v>
      </c>
      <c r="G2885" s="20">
        <f t="shared" si="92"/>
        <v>0.93799999999999994</v>
      </c>
    </row>
    <row r="2886" spans="1:7" x14ac:dyDescent="0.2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1"/>
        <v>1706</v>
      </c>
      <c r="G2886" s="20">
        <f t="shared" si="92"/>
        <v>0.57299999999999995</v>
      </c>
    </row>
    <row r="2887" spans="1:7" x14ac:dyDescent="0.2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1"/>
        <v>1886</v>
      </c>
      <c r="G2887" s="20">
        <f t="shared" si="92"/>
        <v>0.52800000000000002</v>
      </c>
    </row>
    <row r="2888" spans="1:7" x14ac:dyDescent="0.2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1"/>
        <v>157</v>
      </c>
      <c r="G2888" s="20">
        <f t="shared" si="92"/>
        <v>0.96099999999999997</v>
      </c>
    </row>
    <row r="2889" spans="1:7" x14ac:dyDescent="0.2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1"/>
        <v>3235</v>
      </c>
      <c r="G2889" s="20">
        <f t="shared" si="92"/>
        <v>0.216</v>
      </c>
    </row>
    <row r="2890" spans="1:7" x14ac:dyDescent="0.2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1"/>
        <v>1326</v>
      </c>
      <c r="G2890" s="20">
        <f t="shared" si="92"/>
        <v>0.67900000000000005</v>
      </c>
    </row>
    <row r="2891" spans="1:7" x14ac:dyDescent="0.2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1"/>
        <v>1886</v>
      </c>
      <c r="G2891" s="20">
        <f t="shared" si="92"/>
        <v>0.52800000000000002</v>
      </c>
    </row>
    <row r="2892" spans="1:7" x14ac:dyDescent="0.2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1"/>
        <v>661</v>
      </c>
      <c r="G2892" s="20">
        <f t="shared" si="92"/>
        <v>0.84</v>
      </c>
    </row>
    <row r="2893" spans="1:7" x14ac:dyDescent="0.2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1"/>
        <v>3268</v>
      </c>
      <c r="G2893" s="20">
        <f t="shared" si="92"/>
        <v>0.20699999999999999</v>
      </c>
    </row>
    <row r="2894" spans="1:7" x14ac:dyDescent="0.2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1"/>
        <v>2799</v>
      </c>
      <c r="G2894" s="20">
        <f t="shared" si="92"/>
        <v>0.32200000000000001</v>
      </c>
    </row>
    <row r="2895" spans="1:7" x14ac:dyDescent="0.2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1"/>
        <v>3278</v>
      </c>
      <c r="G2895" s="20">
        <f t="shared" si="92"/>
        <v>0.19600000000000001</v>
      </c>
    </row>
    <row r="2896" spans="1:7" x14ac:dyDescent="0.2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1"/>
        <v>2846</v>
      </c>
      <c r="G2896" s="20">
        <f t="shared" si="92"/>
        <v>0.30499999999999999</v>
      </c>
    </row>
    <row r="2897" spans="1:7" x14ac:dyDescent="0.2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1"/>
        <v>2907</v>
      </c>
      <c r="G2897" s="20">
        <f t="shared" si="92"/>
        <v>0.29599999999999999</v>
      </c>
    </row>
    <row r="2898" spans="1:7" x14ac:dyDescent="0.2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1"/>
        <v>1858</v>
      </c>
      <c r="G2898" s="20">
        <f t="shared" si="92"/>
        <v>0.54600000000000004</v>
      </c>
    </row>
    <row r="2899" spans="1:7" x14ac:dyDescent="0.2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1"/>
        <v>3202</v>
      </c>
      <c r="G2899" s="20">
        <f t="shared" si="92"/>
        <v>0.222</v>
      </c>
    </row>
    <row r="2900" spans="1:7" x14ac:dyDescent="0.2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1"/>
        <v>2950</v>
      </c>
      <c r="G2900" s="20">
        <f t="shared" si="92"/>
        <v>0.28100000000000003</v>
      </c>
    </row>
    <row r="2901" spans="1:7" x14ac:dyDescent="0.2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1"/>
        <v>1487</v>
      </c>
      <c r="G2901" s="20">
        <f t="shared" si="92"/>
        <v>0.63300000000000001</v>
      </c>
    </row>
    <row r="2902" spans="1:7" x14ac:dyDescent="0.2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1"/>
        <v>3235</v>
      </c>
      <c r="G2902" s="20">
        <f t="shared" si="92"/>
        <v>0.216</v>
      </c>
    </row>
    <row r="2903" spans="1:7" x14ac:dyDescent="0.2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1"/>
        <v>3278</v>
      </c>
      <c r="G2903" s="20">
        <f t="shared" si="92"/>
        <v>0.19600000000000001</v>
      </c>
    </row>
    <row r="2904" spans="1:7" x14ac:dyDescent="0.2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1"/>
        <v>1886</v>
      </c>
      <c r="G2904" s="20">
        <f t="shared" si="92"/>
        <v>0.52800000000000002</v>
      </c>
    </row>
    <row r="2905" spans="1:7" x14ac:dyDescent="0.2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1"/>
        <v>3235</v>
      </c>
      <c r="G2905" s="20">
        <f t="shared" si="92"/>
        <v>0.216</v>
      </c>
    </row>
    <row r="2906" spans="1:7" x14ac:dyDescent="0.2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1"/>
        <v>357</v>
      </c>
      <c r="G2906" s="20">
        <f t="shared" si="92"/>
        <v>0.91200000000000003</v>
      </c>
    </row>
    <row r="2907" spans="1:7" x14ac:dyDescent="0.2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1"/>
        <v>2375</v>
      </c>
      <c r="G2907" s="20">
        <f t="shared" si="92"/>
        <v>0.41799999999999998</v>
      </c>
    </row>
    <row r="2908" spans="1:7" x14ac:dyDescent="0.2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1"/>
        <v>1858</v>
      </c>
      <c r="G2908" s="20">
        <f t="shared" si="92"/>
        <v>0.54600000000000004</v>
      </c>
    </row>
    <row r="2909" spans="1:7" x14ac:dyDescent="0.2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1"/>
        <v>1487</v>
      </c>
      <c r="G2909" s="20">
        <f t="shared" si="92"/>
        <v>0.63300000000000001</v>
      </c>
    </row>
    <row r="2910" spans="1:7" x14ac:dyDescent="0.2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1"/>
        <v>3278</v>
      </c>
      <c r="G2910" s="20">
        <f t="shared" si="92"/>
        <v>0.19600000000000001</v>
      </c>
    </row>
    <row r="2911" spans="1:7" x14ac:dyDescent="0.2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1"/>
        <v>2160</v>
      </c>
      <c r="G2911" s="20">
        <f t="shared" si="92"/>
        <v>0.45800000000000002</v>
      </c>
    </row>
    <row r="2912" spans="1:7" x14ac:dyDescent="0.2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1"/>
        <v>3173</v>
      </c>
      <c r="G2912" s="20">
        <f t="shared" si="92"/>
        <v>0.23200000000000001</v>
      </c>
    </row>
    <row r="2913" spans="1:7" x14ac:dyDescent="0.2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1"/>
        <v>3278</v>
      </c>
      <c r="G2913" s="20">
        <f t="shared" si="92"/>
        <v>0.19600000000000001</v>
      </c>
    </row>
    <row r="2914" spans="1:7" x14ac:dyDescent="0.2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1"/>
        <v>3235</v>
      </c>
      <c r="G2914" s="20">
        <f t="shared" si="92"/>
        <v>0.216</v>
      </c>
    </row>
    <row r="2915" spans="1:7" x14ac:dyDescent="0.2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1"/>
        <v>2593</v>
      </c>
      <c r="G2915" s="20">
        <f t="shared" si="92"/>
        <v>0.372</v>
      </c>
    </row>
    <row r="2916" spans="1:7" x14ac:dyDescent="0.2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1"/>
        <v>1670</v>
      </c>
      <c r="G2916" s="20">
        <f t="shared" si="92"/>
        <v>0.59499999999999997</v>
      </c>
    </row>
    <row r="2917" spans="1:7" x14ac:dyDescent="0.2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1"/>
        <v>2243</v>
      </c>
      <c r="G2917" s="20">
        <f t="shared" si="92"/>
        <v>0.45600000000000002</v>
      </c>
    </row>
    <row r="2918" spans="1:7" x14ac:dyDescent="0.2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1"/>
        <v>1835</v>
      </c>
      <c r="G2918" s="20">
        <f t="shared" si="92"/>
        <v>0.55600000000000005</v>
      </c>
    </row>
    <row r="2919" spans="1:7" x14ac:dyDescent="0.2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1"/>
        <v>956</v>
      </c>
      <c r="G2919" s="20">
        <f t="shared" si="92"/>
        <v>0.75600000000000001</v>
      </c>
    </row>
    <row r="2920" spans="1:7" x14ac:dyDescent="0.2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1"/>
        <v>1877</v>
      </c>
      <c r="G2920" s="20">
        <f t="shared" si="92"/>
        <v>0.54500000000000004</v>
      </c>
    </row>
    <row r="2921" spans="1:7" x14ac:dyDescent="0.2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1"/>
        <v>2282</v>
      </c>
      <c r="G2921" s="20">
        <f t="shared" si="92"/>
        <v>0.44</v>
      </c>
    </row>
    <row r="2922" spans="1:7" x14ac:dyDescent="0.2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1"/>
        <v>3278</v>
      </c>
      <c r="G2922" s="20">
        <f t="shared" si="92"/>
        <v>0.19600000000000001</v>
      </c>
    </row>
    <row r="2923" spans="1:7" x14ac:dyDescent="0.2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1"/>
        <v>468</v>
      </c>
      <c r="G2923" s="20">
        <f t="shared" si="92"/>
        <v>0.88700000000000001</v>
      </c>
    </row>
    <row r="2924" spans="1:7" x14ac:dyDescent="0.2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1"/>
        <v>3278</v>
      </c>
      <c r="G2924" s="20">
        <f t="shared" si="92"/>
        <v>0.19600000000000001</v>
      </c>
    </row>
    <row r="2925" spans="1:7" x14ac:dyDescent="0.2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1"/>
        <v>1767</v>
      </c>
      <c r="G2925" s="20">
        <f t="shared" si="92"/>
        <v>0.57199999999999995</v>
      </c>
    </row>
    <row r="2926" spans="1:7" x14ac:dyDescent="0.2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1"/>
        <v>3102</v>
      </c>
      <c r="G2926" s="20">
        <f t="shared" si="92"/>
        <v>0.248</v>
      </c>
    </row>
    <row r="2927" spans="1:7" x14ac:dyDescent="0.2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1"/>
        <v>573</v>
      </c>
      <c r="G2927" s="20">
        <f t="shared" si="92"/>
        <v>0.85399999999999998</v>
      </c>
    </row>
    <row r="2928" spans="1:7" x14ac:dyDescent="0.2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1"/>
        <v>1105</v>
      </c>
      <c r="G2928" s="20">
        <f t="shared" si="92"/>
        <v>0.73099999999999998</v>
      </c>
    </row>
    <row r="2929" spans="1:7" x14ac:dyDescent="0.2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1"/>
        <v>1957</v>
      </c>
      <c r="G2929" s="20">
        <f t="shared" si="92"/>
        <v>0.52500000000000002</v>
      </c>
    </row>
    <row r="2930" spans="1:7" x14ac:dyDescent="0.2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1"/>
        <v>1639</v>
      </c>
      <c r="G2930" s="20">
        <f t="shared" si="92"/>
        <v>0.6</v>
      </c>
    </row>
    <row r="2931" spans="1:7" x14ac:dyDescent="0.2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1"/>
        <v>1487</v>
      </c>
      <c r="G2931" s="20">
        <f t="shared" si="92"/>
        <v>0.63300000000000001</v>
      </c>
    </row>
    <row r="2932" spans="1:7" x14ac:dyDescent="0.2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1"/>
        <v>3220</v>
      </c>
      <c r="G2932" s="20">
        <f t="shared" si="92"/>
        <v>0.218</v>
      </c>
    </row>
    <row r="2933" spans="1:7" x14ac:dyDescent="0.2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1"/>
        <v>3250</v>
      </c>
      <c r="G2933" s="20">
        <f t="shared" si="92"/>
        <v>0.21</v>
      </c>
    </row>
    <row r="2934" spans="1:7" x14ac:dyDescent="0.2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1"/>
        <v>430</v>
      </c>
      <c r="G2934" s="20">
        <f t="shared" si="92"/>
        <v>0.89600000000000002</v>
      </c>
    </row>
    <row r="2935" spans="1:7" x14ac:dyDescent="0.2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1"/>
        <v>2330</v>
      </c>
      <c r="G2935" s="20">
        <f t="shared" si="92"/>
        <v>0.42899999999999999</v>
      </c>
    </row>
    <row r="2936" spans="1:7" x14ac:dyDescent="0.2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1"/>
        <v>3178</v>
      </c>
      <c r="G2936" s="20">
        <f t="shared" si="92"/>
        <v>0.23</v>
      </c>
    </row>
    <row r="2937" spans="1:7" x14ac:dyDescent="0.2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1"/>
        <v>2359</v>
      </c>
      <c r="G2937" s="20">
        <f t="shared" si="92"/>
        <v>0.42899999999999999</v>
      </c>
    </row>
    <row r="2938" spans="1:7" x14ac:dyDescent="0.2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1"/>
        <v>3278</v>
      </c>
      <c r="G2938" s="20">
        <f t="shared" si="92"/>
        <v>0.19600000000000001</v>
      </c>
    </row>
    <row r="2939" spans="1:7" x14ac:dyDescent="0.2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1"/>
        <v>431</v>
      </c>
      <c r="G2939" s="20">
        <f t="shared" si="92"/>
        <v>0.88700000000000001</v>
      </c>
    </row>
    <row r="2940" spans="1:7" x14ac:dyDescent="0.2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1"/>
        <v>3278</v>
      </c>
      <c r="G2940" s="20">
        <f t="shared" si="92"/>
        <v>0.19600000000000001</v>
      </c>
    </row>
    <row r="2941" spans="1:7" x14ac:dyDescent="0.2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1"/>
        <v>3220</v>
      </c>
      <c r="G2941" s="20">
        <f t="shared" si="92"/>
        <v>0.218</v>
      </c>
    </row>
    <row r="2942" spans="1:7" x14ac:dyDescent="0.2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1"/>
        <v>371</v>
      </c>
      <c r="G2942" s="20">
        <f t="shared" si="92"/>
        <v>0.90400000000000003</v>
      </c>
    </row>
    <row r="2943" spans="1:7" x14ac:dyDescent="0.2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1"/>
        <v>1693</v>
      </c>
      <c r="G2943" s="20">
        <f t="shared" si="92"/>
        <v>0.58899999999999997</v>
      </c>
    </row>
    <row r="2944" spans="1:7" x14ac:dyDescent="0.2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1"/>
        <v>2466</v>
      </c>
      <c r="G2944" s="20">
        <f t="shared" si="92"/>
        <v>0.39700000000000002</v>
      </c>
    </row>
    <row r="2945" spans="1:7" x14ac:dyDescent="0.2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1"/>
        <v>1232</v>
      </c>
      <c r="G2945" s="20">
        <f t="shared" si="92"/>
        <v>0.69699999999999995</v>
      </c>
    </row>
    <row r="2946" spans="1:7" x14ac:dyDescent="0.2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1"/>
        <v>1060</v>
      </c>
      <c r="G2946" s="20">
        <f t="shared" si="92"/>
        <v>0.73599999999999999</v>
      </c>
    </row>
    <row r="2947" spans="1:7" x14ac:dyDescent="0.2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3">RANK(E2947,$E$2:$E$4135)</f>
        <v>3014</v>
      </c>
      <c r="G2947" s="20">
        <f t="shared" ref="G2947:G3010" si="94">PERCENTRANK($E$2:$E$4135,E2947,)</f>
        <v>0.252</v>
      </c>
    </row>
    <row r="2948" spans="1:7" x14ac:dyDescent="0.2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3"/>
        <v>2605</v>
      </c>
      <c r="G2948" s="20">
        <f t="shared" si="94"/>
        <v>0.36799999999999999</v>
      </c>
    </row>
    <row r="2949" spans="1:7" x14ac:dyDescent="0.2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3"/>
        <v>1281</v>
      </c>
      <c r="G2949" s="20">
        <f t="shared" si="94"/>
        <v>0.68300000000000005</v>
      </c>
    </row>
    <row r="2950" spans="1:7" x14ac:dyDescent="0.2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3"/>
        <v>3112</v>
      </c>
      <c r="G2950" s="20">
        <f t="shared" si="94"/>
        <v>0.245</v>
      </c>
    </row>
    <row r="2951" spans="1:7" x14ac:dyDescent="0.2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3"/>
        <v>2016</v>
      </c>
      <c r="G2951" s="20">
        <f t="shared" si="94"/>
        <v>0.50900000000000001</v>
      </c>
    </row>
    <row r="2952" spans="1:7" x14ac:dyDescent="0.2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3"/>
        <v>3143</v>
      </c>
      <c r="G2952" s="20">
        <f t="shared" si="94"/>
        <v>0.23300000000000001</v>
      </c>
    </row>
    <row r="2953" spans="1:7" x14ac:dyDescent="0.2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3"/>
        <v>3014</v>
      </c>
      <c r="G2953" s="20">
        <f t="shared" si="94"/>
        <v>0.252</v>
      </c>
    </row>
    <row r="2954" spans="1:7" x14ac:dyDescent="0.2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3"/>
        <v>3143</v>
      </c>
      <c r="G2954" s="20">
        <f t="shared" si="94"/>
        <v>0.23300000000000001</v>
      </c>
    </row>
    <row r="2955" spans="1:7" x14ac:dyDescent="0.2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3"/>
        <v>3143</v>
      </c>
      <c r="G2955" s="20">
        <f t="shared" si="94"/>
        <v>0.23300000000000001</v>
      </c>
    </row>
    <row r="2956" spans="1:7" x14ac:dyDescent="0.2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3"/>
        <v>3278</v>
      </c>
      <c r="G2956" s="20">
        <f t="shared" si="94"/>
        <v>0.19600000000000001</v>
      </c>
    </row>
    <row r="2957" spans="1:7" x14ac:dyDescent="0.2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3"/>
        <v>3014</v>
      </c>
      <c r="G2957" s="20">
        <f t="shared" si="94"/>
        <v>0.252</v>
      </c>
    </row>
    <row r="2958" spans="1:7" x14ac:dyDescent="0.2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3"/>
        <v>21</v>
      </c>
      <c r="G2958" s="20">
        <f t="shared" si="94"/>
        <v>0.99299999999999999</v>
      </c>
    </row>
    <row r="2959" spans="1:7" x14ac:dyDescent="0.2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3"/>
        <v>171</v>
      </c>
      <c r="G2959" s="20">
        <f t="shared" si="94"/>
        <v>0.95299999999999996</v>
      </c>
    </row>
    <row r="2960" spans="1:7" x14ac:dyDescent="0.2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3"/>
        <v>3112</v>
      </c>
      <c r="G2960" s="20">
        <f t="shared" si="94"/>
        <v>0.245</v>
      </c>
    </row>
    <row r="2961" spans="1:7" x14ac:dyDescent="0.2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3"/>
        <v>1155</v>
      </c>
      <c r="G2961" s="20">
        <f t="shared" si="94"/>
        <v>0.70799999999999996</v>
      </c>
    </row>
    <row r="2962" spans="1:7" x14ac:dyDescent="0.2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3"/>
        <v>1555</v>
      </c>
      <c r="G2962" s="20">
        <f t="shared" si="94"/>
        <v>0.61699999999999999</v>
      </c>
    </row>
    <row r="2963" spans="1:7" x14ac:dyDescent="0.2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3"/>
        <v>2653</v>
      </c>
      <c r="G2963" s="20">
        <f t="shared" si="94"/>
        <v>0.35599999999999998</v>
      </c>
    </row>
    <row r="2964" spans="1:7" x14ac:dyDescent="0.2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3"/>
        <v>3278</v>
      </c>
      <c r="G2964" s="20">
        <f t="shared" si="94"/>
        <v>0.19600000000000001</v>
      </c>
    </row>
    <row r="2965" spans="1:7" x14ac:dyDescent="0.2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3"/>
        <v>3143</v>
      </c>
      <c r="G2965" s="20">
        <f t="shared" si="94"/>
        <v>0.23300000000000001</v>
      </c>
    </row>
    <row r="2966" spans="1:7" x14ac:dyDescent="0.2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3"/>
        <v>2846</v>
      </c>
      <c r="G2966" s="20">
        <f t="shared" si="94"/>
        <v>0.30499999999999999</v>
      </c>
    </row>
    <row r="2967" spans="1:7" x14ac:dyDescent="0.2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3"/>
        <v>2927</v>
      </c>
      <c r="G2967" s="20">
        <f t="shared" si="94"/>
        <v>0.28799999999999998</v>
      </c>
    </row>
    <row r="2968" spans="1:7" x14ac:dyDescent="0.2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3"/>
        <v>681</v>
      </c>
      <c r="G2968" s="20">
        <f t="shared" si="94"/>
        <v>0.82599999999999996</v>
      </c>
    </row>
    <row r="2969" spans="1:7" x14ac:dyDescent="0.2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3"/>
        <v>2629</v>
      </c>
      <c r="G2969" s="20">
        <f t="shared" si="94"/>
        <v>0.36199999999999999</v>
      </c>
    </row>
    <row r="2970" spans="1:7" x14ac:dyDescent="0.2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3"/>
        <v>2586</v>
      </c>
      <c r="G2970" s="20">
        <f t="shared" si="94"/>
        <v>0.373</v>
      </c>
    </row>
    <row r="2971" spans="1:7" x14ac:dyDescent="0.2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3"/>
        <v>1886</v>
      </c>
      <c r="G2971" s="20">
        <f t="shared" si="94"/>
        <v>0.52800000000000002</v>
      </c>
    </row>
    <row r="2972" spans="1:7" x14ac:dyDescent="0.2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3"/>
        <v>3278</v>
      </c>
      <c r="G2972" s="20">
        <f t="shared" si="94"/>
        <v>0.19600000000000001</v>
      </c>
    </row>
    <row r="2973" spans="1:7" x14ac:dyDescent="0.2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3"/>
        <v>171</v>
      </c>
      <c r="G2973" s="20">
        <f t="shared" si="94"/>
        <v>0.95299999999999996</v>
      </c>
    </row>
    <row r="2974" spans="1:7" x14ac:dyDescent="0.2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3"/>
        <v>2693</v>
      </c>
      <c r="G2974" s="20">
        <f t="shared" si="94"/>
        <v>0.34799999999999998</v>
      </c>
    </row>
    <row r="2975" spans="1:7" x14ac:dyDescent="0.2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3"/>
        <v>1781</v>
      </c>
      <c r="G2975" s="20">
        <f t="shared" si="94"/>
        <v>0.56899999999999995</v>
      </c>
    </row>
    <row r="2976" spans="1:7" x14ac:dyDescent="0.2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3"/>
        <v>2754</v>
      </c>
      <c r="G2976" s="20">
        <f t="shared" si="94"/>
        <v>0.33300000000000002</v>
      </c>
    </row>
    <row r="2977" spans="1:7" x14ac:dyDescent="0.2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3"/>
        <v>1474</v>
      </c>
      <c r="G2977" s="20">
        <f t="shared" si="94"/>
        <v>0.64300000000000002</v>
      </c>
    </row>
    <row r="2978" spans="1:7" x14ac:dyDescent="0.2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3"/>
        <v>171</v>
      </c>
      <c r="G2978" s="20">
        <f t="shared" si="94"/>
        <v>0.95299999999999996</v>
      </c>
    </row>
    <row r="2979" spans="1:7" x14ac:dyDescent="0.2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3"/>
        <v>1706</v>
      </c>
      <c r="G2979" s="20">
        <f t="shared" si="94"/>
        <v>0.57299999999999995</v>
      </c>
    </row>
    <row r="2980" spans="1:7" x14ac:dyDescent="0.2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3"/>
        <v>674</v>
      </c>
      <c r="G2980" s="20">
        <f t="shared" si="94"/>
        <v>0.83599999999999997</v>
      </c>
    </row>
    <row r="2981" spans="1:7" x14ac:dyDescent="0.2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3"/>
        <v>117</v>
      </c>
      <c r="G2981" s="20">
        <f t="shared" si="94"/>
        <v>0.97099999999999997</v>
      </c>
    </row>
    <row r="2982" spans="1:7" x14ac:dyDescent="0.2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3"/>
        <v>2264</v>
      </c>
      <c r="G2982" s="20">
        <f t="shared" si="94"/>
        <v>0.45200000000000001</v>
      </c>
    </row>
    <row r="2983" spans="1:7" x14ac:dyDescent="0.2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3"/>
        <v>171</v>
      </c>
      <c r="G2983" s="20">
        <f t="shared" si="94"/>
        <v>0.95299999999999996</v>
      </c>
    </row>
    <row r="2984" spans="1:7" x14ac:dyDescent="0.2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3"/>
        <v>1372</v>
      </c>
      <c r="G2984" s="20">
        <f t="shared" si="94"/>
        <v>0.66700000000000004</v>
      </c>
    </row>
    <row r="2985" spans="1:7" x14ac:dyDescent="0.2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3"/>
        <v>3276</v>
      </c>
      <c r="G2985" s="20">
        <f t="shared" si="94"/>
        <v>0.20699999999999999</v>
      </c>
    </row>
    <row r="2986" spans="1:7" x14ac:dyDescent="0.2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3"/>
        <v>2282</v>
      </c>
      <c r="G2986" s="20">
        <f t="shared" si="94"/>
        <v>0.44</v>
      </c>
    </row>
    <row r="2987" spans="1:7" x14ac:dyDescent="0.2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3"/>
        <v>2546</v>
      </c>
      <c r="G2987" s="20">
        <f t="shared" si="94"/>
        <v>0.38400000000000001</v>
      </c>
    </row>
    <row r="2988" spans="1:7" x14ac:dyDescent="0.2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3"/>
        <v>2600</v>
      </c>
      <c r="G2988" s="20">
        <f t="shared" si="94"/>
        <v>0.371</v>
      </c>
    </row>
    <row r="2989" spans="1:7" x14ac:dyDescent="0.2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3"/>
        <v>318</v>
      </c>
      <c r="G2989" s="20">
        <f t="shared" si="94"/>
        <v>0.91600000000000004</v>
      </c>
    </row>
    <row r="2990" spans="1:7" x14ac:dyDescent="0.2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3"/>
        <v>2729</v>
      </c>
      <c r="G2990" s="20">
        <f t="shared" si="94"/>
        <v>0.33900000000000002</v>
      </c>
    </row>
    <row r="2991" spans="1:7" x14ac:dyDescent="0.2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3"/>
        <v>2563</v>
      </c>
      <c r="G2991" s="20">
        <f t="shared" si="94"/>
        <v>0.38</v>
      </c>
    </row>
    <row r="2992" spans="1:7" x14ac:dyDescent="0.2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3"/>
        <v>431</v>
      </c>
      <c r="G2992" s="20">
        <f t="shared" si="94"/>
        <v>0.88700000000000001</v>
      </c>
    </row>
    <row r="2993" spans="1:7" x14ac:dyDescent="0.2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3"/>
        <v>1379</v>
      </c>
      <c r="G2993" s="20">
        <f t="shared" si="94"/>
        <v>0.66300000000000003</v>
      </c>
    </row>
    <row r="2994" spans="1:7" x14ac:dyDescent="0.2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3"/>
        <v>4</v>
      </c>
      <c r="G2994" s="20">
        <f t="shared" si="94"/>
        <v>0.999</v>
      </c>
    </row>
    <row r="2995" spans="1:7" x14ac:dyDescent="0.2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3"/>
        <v>11</v>
      </c>
      <c r="G2995" s="20">
        <f t="shared" si="94"/>
        <v>0.997</v>
      </c>
    </row>
    <row r="2996" spans="1:7" x14ac:dyDescent="0.2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3"/>
        <v>2694</v>
      </c>
      <c r="G2996" s="20">
        <f t="shared" si="94"/>
        <v>0.34799999999999998</v>
      </c>
    </row>
    <row r="2997" spans="1:7" x14ac:dyDescent="0.2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3"/>
        <v>742</v>
      </c>
      <c r="G2997" s="20">
        <f t="shared" si="94"/>
        <v>0.81499999999999995</v>
      </c>
    </row>
    <row r="2998" spans="1:7" x14ac:dyDescent="0.2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3"/>
        <v>18</v>
      </c>
      <c r="G2998" s="20">
        <f t="shared" si="94"/>
        <v>0.995</v>
      </c>
    </row>
    <row r="2999" spans="1:7" x14ac:dyDescent="0.2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3"/>
        <v>10</v>
      </c>
      <c r="G2999" s="20">
        <f t="shared" si="94"/>
        <v>0.997</v>
      </c>
    </row>
    <row r="3000" spans="1:7" x14ac:dyDescent="0.2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3"/>
        <v>318</v>
      </c>
      <c r="G3000" s="20">
        <f t="shared" si="94"/>
        <v>0.91600000000000004</v>
      </c>
    </row>
    <row r="3001" spans="1:7" x14ac:dyDescent="0.2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3"/>
        <v>2466</v>
      </c>
      <c r="G3001" s="20">
        <f t="shared" si="94"/>
        <v>0.39700000000000002</v>
      </c>
    </row>
    <row r="3002" spans="1:7" x14ac:dyDescent="0.2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3"/>
        <v>3012</v>
      </c>
      <c r="G3002" s="20">
        <f t="shared" si="94"/>
        <v>0.27100000000000002</v>
      </c>
    </row>
    <row r="3003" spans="1:7" x14ac:dyDescent="0.2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3"/>
        <v>742</v>
      </c>
      <c r="G3003" s="20">
        <f t="shared" si="94"/>
        <v>0.81499999999999995</v>
      </c>
    </row>
    <row r="3004" spans="1:7" x14ac:dyDescent="0.2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3"/>
        <v>2564</v>
      </c>
      <c r="G3004" s="20">
        <f t="shared" si="94"/>
        <v>0.376</v>
      </c>
    </row>
    <row r="3005" spans="1:7" x14ac:dyDescent="0.2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3"/>
        <v>3239</v>
      </c>
      <c r="G3005" s="20">
        <f t="shared" si="94"/>
        <v>0.216</v>
      </c>
    </row>
    <row r="3006" spans="1:7" x14ac:dyDescent="0.2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3"/>
        <v>3185</v>
      </c>
      <c r="G3006" s="20">
        <f t="shared" si="94"/>
        <v>0.22900000000000001</v>
      </c>
    </row>
    <row r="3007" spans="1:7" x14ac:dyDescent="0.2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3"/>
        <v>1378</v>
      </c>
      <c r="G3007" s="20">
        <f t="shared" si="94"/>
        <v>0.66600000000000004</v>
      </c>
    </row>
    <row r="3008" spans="1:7" x14ac:dyDescent="0.2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3"/>
        <v>2665</v>
      </c>
      <c r="G3008" s="20">
        <f t="shared" si="94"/>
        <v>0.35499999999999998</v>
      </c>
    </row>
    <row r="3009" spans="1:7" x14ac:dyDescent="0.2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3"/>
        <v>3186</v>
      </c>
      <c r="G3009" s="20">
        <f t="shared" si="94"/>
        <v>0.22800000000000001</v>
      </c>
    </row>
    <row r="3010" spans="1:7" x14ac:dyDescent="0.2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3"/>
        <v>3231</v>
      </c>
      <c r="G3010" s="20">
        <f t="shared" si="94"/>
        <v>0.218</v>
      </c>
    </row>
    <row r="3011" spans="1:7" x14ac:dyDescent="0.2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5">RANK(E3011,$E$2:$E$4135)</f>
        <v>742</v>
      </c>
      <c r="G3011" s="20">
        <f t="shared" ref="G3011:G3074" si="96">PERCENTRANK($E$2:$E$4135,E3011,)</f>
        <v>0.81499999999999995</v>
      </c>
    </row>
    <row r="3012" spans="1:7" x14ac:dyDescent="0.2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5"/>
        <v>2623</v>
      </c>
      <c r="G3012" s="20">
        <f t="shared" si="96"/>
        <v>0.36499999999999999</v>
      </c>
    </row>
    <row r="3013" spans="1:7" x14ac:dyDescent="0.2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5"/>
        <v>3098</v>
      </c>
      <c r="G3013" s="20">
        <f t="shared" si="96"/>
        <v>0.25</v>
      </c>
    </row>
    <row r="3014" spans="1:7" x14ac:dyDescent="0.2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5"/>
        <v>3476</v>
      </c>
      <c r="G3014" s="20">
        <f t="shared" si="96"/>
        <v>0.14299999999999999</v>
      </c>
    </row>
    <row r="3015" spans="1:7" x14ac:dyDescent="0.2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5"/>
        <v>3005</v>
      </c>
      <c r="G3015" s="20">
        <f t="shared" si="96"/>
        <v>0.27300000000000002</v>
      </c>
    </row>
    <row r="3016" spans="1:7" x14ac:dyDescent="0.2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5"/>
        <v>3476</v>
      </c>
      <c r="G3016" s="20">
        <f t="shared" si="96"/>
        <v>0.14299999999999999</v>
      </c>
    </row>
    <row r="3017" spans="1:7" x14ac:dyDescent="0.2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5"/>
        <v>3277</v>
      </c>
      <c r="G3017" s="20">
        <f t="shared" si="96"/>
        <v>0.20699999999999999</v>
      </c>
    </row>
    <row r="3018" spans="1:7" x14ac:dyDescent="0.2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5"/>
        <v>2413</v>
      </c>
      <c r="G3018" s="20">
        <f t="shared" si="96"/>
        <v>0.40600000000000003</v>
      </c>
    </row>
    <row r="3019" spans="1:7" x14ac:dyDescent="0.2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5"/>
        <v>1155</v>
      </c>
      <c r="G3019" s="20">
        <f t="shared" si="96"/>
        <v>0.70799999999999996</v>
      </c>
    </row>
    <row r="3020" spans="1:7" x14ac:dyDescent="0.2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5"/>
        <v>3172</v>
      </c>
      <c r="G3020" s="20">
        <f t="shared" si="96"/>
        <v>0.23200000000000001</v>
      </c>
    </row>
    <row r="3021" spans="1:7" x14ac:dyDescent="0.2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5"/>
        <v>1466</v>
      </c>
      <c r="G3021" s="20">
        <f t="shared" si="96"/>
        <v>0.64500000000000002</v>
      </c>
    </row>
    <row r="3022" spans="1:7" x14ac:dyDescent="0.2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5"/>
        <v>1394</v>
      </c>
      <c r="G3022" s="20">
        <f t="shared" si="96"/>
        <v>0.66200000000000003</v>
      </c>
    </row>
    <row r="3023" spans="1:7" x14ac:dyDescent="0.2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5"/>
        <v>3101</v>
      </c>
      <c r="G3023" s="20">
        <f t="shared" si="96"/>
        <v>0.249</v>
      </c>
    </row>
    <row r="3024" spans="1:7" x14ac:dyDescent="0.2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5"/>
        <v>1838</v>
      </c>
      <c r="G3024" s="20">
        <f t="shared" si="96"/>
        <v>0.55400000000000005</v>
      </c>
    </row>
    <row r="3025" spans="1:7" x14ac:dyDescent="0.2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5"/>
        <v>3266</v>
      </c>
      <c r="G3025" s="20">
        <f t="shared" si="96"/>
        <v>0.21</v>
      </c>
    </row>
    <row r="3026" spans="1:7" x14ac:dyDescent="0.2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5"/>
        <v>3278</v>
      </c>
      <c r="G3026" s="20">
        <f t="shared" si="96"/>
        <v>0.19600000000000001</v>
      </c>
    </row>
    <row r="3027" spans="1:7" x14ac:dyDescent="0.2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5"/>
        <v>2707</v>
      </c>
      <c r="G3027" s="20">
        <f t="shared" si="96"/>
        <v>0.34499999999999997</v>
      </c>
    </row>
    <row r="3028" spans="1:7" x14ac:dyDescent="0.2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5"/>
        <v>2878</v>
      </c>
      <c r="G3028" s="20">
        <f t="shared" si="96"/>
        <v>0.30299999999999999</v>
      </c>
    </row>
    <row r="3029" spans="1:7" x14ac:dyDescent="0.2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5"/>
        <v>3124</v>
      </c>
      <c r="G3029" s="20">
        <f t="shared" si="96"/>
        <v>0.24399999999999999</v>
      </c>
    </row>
    <row r="3030" spans="1:7" x14ac:dyDescent="0.2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5"/>
        <v>425</v>
      </c>
      <c r="G3030" s="20">
        <f t="shared" si="96"/>
        <v>0.89700000000000002</v>
      </c>
    </row>
    <row r="3031" spans="1:7" x14ac:dyDescent="0.2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5"/>
        <v>844</v>
      </c>
      <c r="G3031" s="20">
        <f t="shared" si="96"/>
        <v>0.79300000000000004</v>
      </c>
    </row>
    <row r="3032" spans="1:7" x14ac:dyDescent="0.2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5"/>
        <v>1060</v>
      </c>
      <c r="G3032" s="20">
        <f t="shared" si="96"/>
        <v>0.73599999999999999</v>
      </c>
    </row>
    <row r="3033" spans="1:7" x14ac:dyDescent="0.2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5"/>
        <v>2113</v>
      </c>
      <c r="G3033" s="20">
        <f t="shared" si="96"/>
        <v>0.48199999999999998</v>
      </c>
    </row>
    <row r="3034" spans="1:7" x14ac:dyDescent="0.2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5"/>
        <v>2564</v>
      </c>
      <c r="G3034" s="20">
        <f t="shared" si="96"/>
        <v>0.376</v>
      </c>
    </row>
    <row r="3035" spans="1:7" x14ac:dyDescent="0.2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5"/>
        <v>2113</v>
      </c>
      <c r="G3035" s="20">
        <f t="shared" si="96"/>
        <v>0.48199999999999998</v>
      </c>
    </row>
    <row r="3036" spans="1:7" x14ac:dyDescent="0.2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5"/>
        <v>540</v>
      </c>
      <c r="G3036" s="20">
        <f t="shared" si="96"/>
        <v>0.86499999999999999</v>
      </c>
    </row>
    <row r="3037" spans="1:7" x14ac:dyDescent="0.2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5"/>
        <v>1398</v>
      </c>
      <c r="G3037" s="20">
        <f t="shared" si="96"/>
        <v>0.64700000000000002</v>
      </c>
    </row>
    <row r="3038" spans="1:7" x14ac:dyDescent="0.2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5"/>
        <v>2846</v>
      </c>
      <c r="G3038" s="20">
        <f t="shared" si="96"/>
        <v>0.30499999999999999</v>
      </c>
    </row>
    <row r="3039" spans="1:7" x14ac:dyDescent="0.2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5"/>
        <v>681</v>
      </c>
      <c r="G3039" s="20">
        <f t="shared" si="96"/>
        <v>0.82599999999999996</v>
      </c>
    </row>
    <row r="3040" spans="1:7" x14ac:dyDescent="0.2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5"/>
        <v>3202</v>
      </c>
      <c r="G3040" s="20">
        <f t="shared" si="96"/>
        <v>0.222</v>
      </c>
    </row>
    <row r="3041" spans="1:7" x14ac:dyDescent="0.2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5"/>
        <v>3202</v>
      </c>
      <c r="G3041" s="20">
        <f t="shared" si="96"/>
        <v>0.222</v>
      </c>
    </row>
    <row r="3042" spans="1:7" x14ac:dyDescent="0.2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5"/>
        <v>3202</v>
      </c>
      <c r="G3042" s="20">
        <f t="shared" si="96"/>
        <v>0.222</v>
      </c>
    </row>
    <row r="3043" spans="1:7" x14ac:dyDescent="0.2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5"/>
        <v>3278</v>
      </c>
      <c r="G3043" s="20">
        <f t="shared" si="96"/>
        <v>0.19600000000000001</v>
      </c>
    </row>
    <row r="3044" spans="1:7" x14ac:dyDescent="0.2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5"/>
        <v>3202</v>
      </c>
      <c r="G3044" s="20">
        <f t="shared" si="96"/>
        <v>0.222</v>
      </c>
    </row>
    <row r="3045" spans="1:7" x14ac:dyDescent="0.2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5"/>
        <v>1791</v>
      </c>
      <c r="G3045" s="20">
        <f t="shared" si="96"/>
        <v>0.56499999999999995</v>
      </c>
    </row>
    <row r="3046" spans="1:7" x14ac:dyDescent="0.2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5"/>
        <v>1598</v>
      </c>
      <c r="G3046" s="20">
        <f t="shared" si="96"/>
        <v>0.61099999999999999</v>
      </c>
    </row>
    <row r="3047" spans="1:7" x14ac:dyDescent="0.2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5"/>
        <v>3143</v>
      </c>
      <c r="G3047" s="20">
        <f t="shared" si="96"/>
        <v>0.23300000000000001</v>
      </c>
    </row>
    <row r="3048" spans="1:7" x14ac:dyDescent="0.2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5"/>
        <v>1858</v>
      </c>
      <c r="G3048" s="20">
        <f t="shared" si="96"/>
        <v>0.54600000000000004</v>
      </c>
    </row>
    <row r="3049" spans="1:7" x14ac:dyDescent="0.2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5"/>
        <v>2243</v>
      </c>
      <c r="G3049" s="20">
        <f t="shared" si="96"/>
        <v>0.45600000000000002</v>
      </c>
    </row>
    <row r="3050" spans="1:7" x14ac:dyDescent="0.2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5"/>
        <v>3202</v>
      </c>
      <c r="G3050" s="20">
        <f t="shared" si="96"/>
        <v>0.222</v>
      </c>
    </row>
    <row r="3051" spans="1:7" x14ac:dyDescent="0.2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5"/>
        <v>3143</v>
      </c>
      <c r="G3051" s="20">
        <f t="shared" si="96"/>
        <v>0.23300000000000001</v>
      </c>
    </row>
    <row r="3052" spans="1:7" x14ac:dyDescent="0.2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5"/>
        <v>3202</v>
      </c>
      <c r="G3052" s="20">
        <f t="shared" si="96"/>
        <v>0.222</v>
      </c>
    </row>
    <row r="3053" spans="1:7" x14ac:dyDescent="0.2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5"/>
        <v>2760</v>
      </c>
      <c r="G3053" s="20">
        <f t="shared" si="96"/>
        <v>0.32700000000000001</v>
      </c>
    </row>
    <row r="3054" spans="1:7" x14ac:dyDescent="0.2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5"/>
        <v>1989</v>
      </c>
      <c r="G3054" s="20">
        <f t="shared" si="96"/>
        <v>0.51300000000000001</v>
      </c>
    </row>
    <row r="3055" spans="1:7" x14ac:dyDescent="0.2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5"/>
        <v>2466</v>
      </c>
      <c r="G3055" s="20">
        <f t="shared" si="96"/>
        <v>0.39700000000000002</v>
      </c>
    </row>
    <row r="3056" spans="1:7" x14ac:dyDescent="0.2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5"/>
        <v>3143</v>
      </c>
      <c r="G3056" s="20">
        <f t="shared" si="96"/>
        <v>0.23300000000000001</v>
      </c>
    </row>
    <row r="3057" spans="1:7" x14ac:dyDescent="0.2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5"/>
        <v>3014</v>
      </c>
      <c r="G3057" s="20">
        <f t="shared" si="96"/>
        <v>0.252</v>
      </c>
    </row>
    <row r="3058" spans="1:7" x14ac:dyDescent="0.2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5"/>
        <v>1260</v>
      </c>
      <c r="G3058" s="20">
        <f t="shared" si="96"/>
        <v>0.69499999999999995</v>
      </c>
    </row>
    <row r="3059" spans="1:7" x14ac:dyDescent="0.2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5"/>
        <v>3143</v>
      </c>
      <c r="G3059" s="20">
        <f t="shared" si="96"/>
        <v>0.23300000000000001</v>
      </c>
    </row>
    <row r="3060" spans="1:7" x14ac:dyDescent="0.2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5"/>
        <v>3202</v>
      </c>
      <c r="G3060" s="20">
        <f t="shared" si="96"/>
        <v>0.222</v>
      </c>
    </row>
    <row r="3061" spans="1:7" x14ac:dyDescent="0.2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5"/>
        <v>536</v>
      </c>
      <c r="G3061" s="20">
        <f t="shared" si="96"/>
        <v>0.87</v>
      </c>
    </row>
    <row r="3062" spans="1:7" x14ac:dyDescent="0.2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5"/>
        <v>956</v>
      </c>
      <c r="G3062" s="20">
        <f t="shared" si="96"/>
        <v>0.75600000000000001</v>
      </c>
    </row>
    <row r="3063" spans="1:7" x14ac:dyDescent="0.2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5"/>
        <v>3278</v>
      </c>
      <c r="G3063" s="20">
        <f t="shared" si="96"/>
        <v>0.19600000000000001</v>
      </c>
    </row>
    <row r="3064" spans="1:7" x14ac:dyDescent="0.2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5"/>
        <v>1966</v>
      </c>
      <c r="G3064" s="20">
        <f t="shared" si="96"/>
        <v>0.52100000000000002</v>
      </c>
    </row>
    <row r="3065" spans="1:7" x14ac:dyDescent="0.2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5"/>
        <v>3014</v>
      </c>
      <c r="G3065" s="20">
        <f t="shared" si="96"/>
        <v>0.252</v>
      </c>
    </row>
    <row r="3066" spans="1:7" x14ac:dyDescent="0.2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5"/>
        <v>2330</v>
      </c>
      <c r="G3066" s="20">
        <f t="shared" si="96"/>
        <v>0.42899999999999999</v>
      </c>
    </row>
    <row r="3067" spans="1:7" x14ac:dyDescent="0.2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5"/>
        <v>2330</v>
      </c>
      <c r="G3067" s="20">
        <f t="shared" si="96"/>
        <v>0.42899999999999999</v>
      </c>
    </row>
    <row r="3068" spans="1:7" x14ac:dyDescent="0.2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5"/>
        <v>3278</v>
      </c>
      <c r="G3068" s="20">
        <f t="shared" si="96"/>
        <v>0.19600000000000001</v>
      </c>
    </row>
    <row r="3069" spans="1:7" x14ac:dyDescent="0.2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5"/>
        <v>59</v>
      </c>
      <c r="G3069" s="20">
        <f t="shared" si="96"/>
        <v>0.98299999999999998</v>
      </c>
    </row>
    <row r="3070" spans="1:7" x14ac:dyDescent="0.2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5"/>
        <v>51</v>
      </c>
      <c r="G3070" s="20">
        <f t="shared" si="96"/>
        <v>0.98699999999999999</v>
      </c>
    </row>
    <row r="3071" spans="1:7" x14ac:dyDescent="0.2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5"/>
        <v>3123</v>
      </c>
      <c r="G3071" s="20">
        <f t="shared" si="96"/>
        <v>0.24399999999999999</v>
      </c>
    </row>
    <row r="3072" spans="1:7" x14ac:dyDescent="0.2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5"/>
        <v>59</v>
      </c>
      <c r="G3072" s="20">
        <f t="shared" si="96"/>
        <v>0.98299999999999998</v>
      </c>
    </row>
    <row r="3073" spans="1:7" x14ac:dyDescent="0.2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5"/>
        <v>1060</v>
      </c>
      <c r="G3073" s="20">
        <f t="shared" si="96"/>
        <v>0.73599999999999999</v>
      </c>
    </row>
    <row r="3074" spans="1:7" x14ac:dyDescent="0.2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5"/>
        <v>3131</v>
      </c>
      <c r="G3074" s="20">
        <f t="shared" si="96"/>
        <v>0.24199999999999999</v>
      </c>
    </row>
    <row r="3075" spans="1:7" x14ac:dyDescent="0.2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7">RANK(E3075,$E$2:$E$4135)</f>
        <v>1555</v>
      </c>
      <c r="G3075" s="20">
        <f t="shared" ref="G3075:G3138" si="98">PERCENTRANK($E$2:$E$4135,E3075,)</f>
        <v>0.61699999999999999</v>
      </c>
    </row>
    <row r="3076" spans="1:7" x14ac:dyDescent="0.2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7"/>
        <v>7</v>
      </c>
      <c r="G3076" s="20">
        <f t="shared" si="98"/>
        <v>0.998</v>
      </c>
    </row>
    <row r="3077" spans="1:7" x14ac:dyDescent="0.2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7"/>
        <v>2676</v>
      </c>
      <c r="G3077" s="20">
        <f t="shared" si="98"/>
        <v>0.35199999999999998</v>
      </c>
    </row>
    <row r="3078" spans="1:7" x14ac:dyDescent="0.2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7"/>
        <v>1989</v>
      </c>
      <c r="G3078" s="20">
        <f t="shared" si="98"/>
        <v>0.51300000000000001</v>
      </c>
    </row>
    <row r="3079" spans="1:7" x14ac:dyDescent="0.2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7"/>
        <v>260</v>
      </c>
      <c r="G3079" s="20">
        <f t="shared" si="98"/>
        <v>0.93100000000000005</v>
      </c>
    </row>
    <row r="3080" spans="1:7" x14ac:dyDescent="0.2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7"/>
        <v>2695</v>
      </c>
      <c r="G3080" s="20">
        <f t="shared" si="98"/>
        <v>0.34499999999999997</v>
      </c>
    </row>
    <row r="3081" spans="1:7" x14ac:dyDescent="0.2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7"/>
        <v>371</v>
      </c>
      <c r="G3081" s="20">
        <f t="shared" si="98"/>
        <v>0.90400000000000003</v>
      </c>
    </row>
    <row r="3082" spans="1:7" x14ac:dyDescent="0.2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7"/>
        <v>956</v>
      </c>
      <c r="G3082" s="20">
        <f t="shared" si="98"/>
        <v>0.75600000000000001</v>
      </c>
    </row>
    <row r="3083" spans="1:7" x14ac:dyDescent="0.2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7"/>
        <v>3202</v>
      </c>
      <c r="G3083" s="20">
        <f t="shared" si="98"/>
        <v>0.222</v>
      </c>
    </row>
    <row r="3084" spans="1:7" x14ac:dyDescent="0.2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7"/>
        <v>164</v>
      </c>
      <c r="G3084" s="20">
        <f t="shared" si="98"/>
        <v>0.95899999999999996</v>
      </c>
    </row>
    <row r="3085" spans="1:7" x14ac:dyDescent="0.2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7"/>
        <v>2846</v>
      </c>
      <c r="G3085" s="20">
        <f t="shared" si="98"/>
        <v>0.30499999999999999</v>
      </c>
    </row>
    <row r="3086" spans="1:7" x14ac:dyDescent="0.2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7"/>
        <v>2413</v>
      </c>
      <c r="G3086" s="20">
        <f t="shared" si="98"/>
        <v>0.40600000000000003</v>
      </c>
    </row>
    <row r="3087" spans="1:7" x14ac:dyDescent="0.2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7"/>
        <v>96</v>
      </c>
      <c r="G3087" s="20">
        <f t="shared" si="98"/>
        <v>0.97699999999999998</v>
      </c>
    </row>
    <row r="3088" spans="1:7" x14ac:dyDescent="0.2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7"/>
        <v>2466</v>
      </c>
      <c r="G3088" s="20">
        <f t="shared" si="98"/>
        <v>0.39700000000000002</v>
      </c>
    </row>
    <row r="3089" spans="1:7" x14ac:dyDescent="0.2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7"/>
        <v>866</v>
      </c>
      <c r="G3089" s="20">
        <f t="shared" si="98"/>
        <v>0.78100000000000003</v>
      </c>
    </row>
    <row r="3090" spans="1:7" x14ac:dyDescent="0.2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7"/>
        <v>119</v>
      </c>
      <c r="G3090" s="20">
        <f t="shared" si="98"/>
        <v>0.97</v>
      </c>
    </row>
    <row r="3091" spans="1:7" x14ac:dyDescent="0.2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7"/>
        <v>3014</v>
      </c>
      <c r="G3091" s="20">
        <f t="shared" si="98"/>
        <v>0.252</v>
      </c>
    </row>
    <row r="3092" spans="1:7" x14ac:dyDescent="0.2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7"/>
        <v>1555</v>
      </c>
      <c r="G3092" s="20">
        <f t="shared" si="98"/>
        <v>0.61699999999999999</v>
      </c>
    </row>
    <row r="3093" spans="1:7" x14ac:dyDescent="0.2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7"/>
        <v>2916</v>
      </c>
      <c r="G3093" s="20">
        <f t="shared" si="98"/>
        <v>0.29299999999999998</v>
      </c>
    </row>
    <row r="3094" spans="1:7" x14ac:dyDescent="0.2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7"/>
        <v>2879</v>
      </c>
      <c r="G3094" s="20">
        <f t="shared" si="98"/>
        <v>0.30099999999999999</v>
      </c>
    </row>
    <row r="3095" spans="1:7" x14ac:dyDescent="0.2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7"/>
        <v>2039</v>
      </c>
      <c r="G3095" s="20">
        <f t="shared" si="98"/>
        <v>0.5</v>
      </c>
    </row>
    <row r="3096" spans="1:7" x14ac:dyDescent="0.2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7"/>
        <v>1060</v>
      </c>
      <c r="G3096" s="20">
        <f t="shared" si="98"/>
        <v>0.73599999999999999</v>
      </c>
    </row>
    <row r="3097" spans="1:7" x14ac:dyDescent="0.2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7"/>
        <v>2950</v>
      </c>
      <c r="G3097" s="20">
        <f t="shared" si="98"/>
        <v>0.28100000000000003</v>
      </c>
    </row>
    <row r="3098" spans="1:7" x14ac:dyDescent="0.2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7"/>
        <v>2160</v>
      </c>
      <c r="G3098" s="20">
        <f t="shared" si="98"/>
        <v>0.45800000000000002</v>
      </c>
    </row>
    <row r="3099" spans="1:7" x14ac:dyDescent="0.2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7"/>
        <v>3112</v>
      </c>
      <c r="G3099" s="20">
        <f t="shared" si="98"/>
        <v>0.245</v>
      </c>
    </row>
    <row r="3100" spans="1:7" x14ac:dyDescent="0.2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7"/>
        <v>3014</v>
      </c>
      <c r="G3100" s="20">
        <f t="shared" si="98"/>
        <v>0.252</v>
      </c>
    </row>
    <row r="3101" spans="1:7" x14ac:dyDescent="0.2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7"/>
        <v>625</v>
      </c>
      <c r="G3101" s="20">
        <f t="shared" si="98"/>
        <v>0.84299999999999997</v>
      </c>
    </row>
    <row r="3102" spans="1:7" x14ac:dyDescent="0.2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7"/>
        <v>1046</v>
      </c>
      <c r="G3102" s="20">
        <f t="shared" si="98"/>
        <v>0.747</v>
      </c>
    </row>
    <row r="3103" spans="1:7" x14ac:dyDescent="0.2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7"/>
        <v>1397</v>
      </c>
      <c r="G3103" s="20">
        <f t="shared" si="98"/>
        <v>0.66200000000000003</v>
      </c>
    </row>
    <row r="3104" spans="1:7" x14ac:dyDescent="0.2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7"/>
        <v>1886</v>
      </c>
      <c r="G3104" s="20">
        <f t="shared" si="98"/>
        <v>0.52800000000000002</v>
      </c>
    </row>
    <row r="3105" spans="1:7" x14ac:dyDescent="0.2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7"/>
        <v>2846</v>
      </c>
      <c r="G3105" s="20">
        <f t="shared" si="98"/>
        <v>0.30499999999999999</v>
      </c>
    </row>
    <row r="3106" spans="1:7" x14ac:dyDescent="0.2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7"/>
        <v>2646</v>
      </c>
      <c r="G3106" s="20">
        <f t="shared" si="98"/>
        <v>0.35899999999999999</v>
      </c>
    </row>
    <row r="3107" spans="1:7" x14ac:dyDescent="0.2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7"/>
        <v>1706</v>
      </c>
      <c r="G3107" s="20">
        <f t="shared" si="98"/>
        <v>0.57299999999999995</v>
      </c>
    </row>
    <row r="3108" spans="1:7" x14ac:dyDescent="0.2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7"/>
        <v>242</v>
      </c>
      <c r="G3108" s="20">
        <f t="shared" si="98"/>
        <v>0.93899999999999995</v>
      </c>
    </row>
    <row r="3109" spans="1:7" x14ac:dyDescent="0.2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7"/>
        <v>1807</v>
      </c>
      <c r="G3109" s="20">
        <f t="shared" si="98"/>
        <v>0.55600000000000005</v>
      </c>
    </row>
    <row r="3110" spans="1:7" x14ac:dyDescent="0.2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7"/>
        <v>1981</v>
      </c>
      <c r="G3110" s="20">
        <f t="shared" si="98"/>
        <v>0.51900000000000002</v>
      </c>
    </row>
    <row r="3111" spans="1:7" x14ac:dyDescent="0.2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7"/>
        <v>2846</v>
      </c>
      <c r="G3111" s="20">
        <f t="shared" si="98"/>
        <v>0.30499999999999999</v>
      </c>
    </row>
    <row r="3112" spans="1:7" x14ac:dyDescent="0.2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7"/>
        <v>2275</v>
      </c>
      <c r="G3112" s="20">
        <f t="shared" si="98"/>
        <v>0.44900000000000001</v>
      </c>
    </row>
    <row r="3113" spans="1:7" x14ac:dyDescent="0.2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7"/>
        <v>1329</v>
      </c>
      <c r="G3113" s="20">
        <f t="shared" si="98"/>
        <v>0.67600000000000005</v>
      </c>
    </row>
    <row r="3114" spans="1:7" x14ac:dyDescent="0.2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7"/>
        <v>2835</v>
      </c>
      <c r="G3114" s="20">
        <f t="shared" si="98"/>
        <v>0.312</v>
      </c>
    </row>
    <row r="3115" spans="1:7" x14ac:dyDescent="0.2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7"/>
        <v>3186</v>
      </c>
      <c r="G3115" s="20">
        <f t="shared" si="98"/>
        <v>0.22800000000000001</v>
      </c>
    </row>
    <row r="3116" spans="1:7" x14ac:dyDescent="0.2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7"/>
        <v>2112</v>
      </c>
      <c r="G3116" s="20">
        <f t="shared" si="98"/>
        <v>0.48899999999999999</v>
      </c>
    </row>
    <row r="3117" spans="1:7" x14ac:dyDescent="0.2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7"/>
        <v>3119</v>
      </c>
      <c r="G3117" s="20">
        <f t="shared" si="98"/>
        <v>0.245</v>
      </c>
    </row>
    <row r="3118" spans="1:7" x14ac:dyDescent="0.2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7"/>
        <v>2266</v>
      </c>
      <c r="G3118" s="20">
        <f t="shared" si="98"/>
        <v>0.45100000000000001</v>
      </c>
    </row>
    <row r="3119" spans="1:7" x14ac:dyDescent="0.2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7"/>
        <v>2906</v>
      </c>
      <c r="G3119" s="20">
        <f t="shared" si="98"/>
        <v>0.29699999999999999</v>
      </c>
    </row>
    <row r="3120" spans="1:7" x14ac:dyDescent="0.2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7"/>
        <v>2523</v>
      </c>
      <c r="G3120" s="20">
        <f t="shared" si="98"/>
        <v>0.38900000000000001</v>
      </c>
    </row>
    <row r="3121" spans="1:7" x14ac:dyDescent="0.2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7"/>
        <v>3100</v>
      </c>
      <c r="G3121" s="20">
        <f t="shared" si="98"/>
        <v>0.25</v>
      </c>
    </row>
    <row r="3122" spans="1:7" x14ac:dyDescent="0.2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7"/>
        <v>2033</v>
      </c>
      <c r="G3122" s="20">
        <f t="shared" si="98"/>
        <v>0.50700000000000001</v>
      </c>
    </row>
    <row r="3123" spans="1:7" x14ac:dyDescent="0.2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7"/>
        <v>3003</v>
      </c>
      <c r="G3123" s="20">
        <f t="shared" si="98"/>
        <v>0.27300000000000002</v>
      </c>
    </row>
    <row r="3124" spans="1:7" x14ac:dyDescent="0.2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7"/>
        <v>1706</v>
      </c>
      <c r="G3124" s="20">
        <f t="shared" si="98"/>
        <v>0.57299999999999995</v>
      </c>
    </row>
    <row r="3125" spans="1:7" x14ac:dyDescent="0.2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7"/>
        <v>3092</v>
      </c>
      <c r="G3125" s="20">
        <f t="shared" si="98"/>
        <v>0.251</v>
      </c>
    </row>
    <row r="3126" spans="1:7" x14ac:dyDescent="0.2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7"/>
        <v>2239</v>
      </c>
      <c r="G3126" s="20">
        <f t="shared" si="98"/>
        <v>0.45800000000000002</v>
      </c>
    </row>
    <row r="3127" spans="1:7" x14ac:dyDescent="0.2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7"/>
        <v>1359</v>
      </c>
      <c r="G3127" s="20">
        <f t="shared" si="98"/>
        <v>0.66800000000000004</v>
      </c>
    </row>
    <row r="3128" spans="1:7" x14ac:dyDescent="0.2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7"/>
        <v>2912</v>
      </c>
      <c r="G3128" s="20">
        <f t="shared" si="98"/>
        <v>0.29499999999999998</v>
      </c>
    </row>
    <row r="3129" spans="1:7" x14ac:dyDescent="0.2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7"/>
        <v>538</v>
      </c>
      <c r="G3129" s="20">
        <f t="shared" si="98"/>
        <v>0.87</v>
      </c>
    </row>
    <row r="3130" spans="1:7" x14ac:dyDescent="0.2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7"/>
        <v>1398</v>
      </c>
      <c r="G3130" s="20">
        <f t="shared" si="98"/>
        <v>0.64700000000000002</v>
      </c>
    </row>
    <row r="3131" spans="1:7" x14ac:dyDescent="0.2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7"/>
        <v>2016</v>
      </c>
      <c r="G3131" s="20">
        <f t="shared" si="98"/>
        <v>0.50900000000000001</v>
      </c>
    </row>
    <row r="3132" spans="1:7" x14ac:dyDescent="0.2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7"/>
        <v>3240</v>
      </c>
      <c r="G3132" s="20">
        <f t="shared" si="98"/>
        <v>0.216</v>
      </c>
    </row>
    <row r="3133" spans="1:7" x14ac:dyDescent="0.2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7"/>
        <v>1398</v>
      </c>
      <c r="G3133" s="20">
        <f t="shared" si="98"/>
        <v>0.64700000000000002</v>
      </c>
    </row>
    <row r="3134" spans="1:7" x14ac:dyDescent="0.2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7"/>
        <v>1379</v>
      </c>
      <c r="G3134" s="20">
        <f t="shared" si="98"/>
        <v>0.66300000000000003</v>
      </c>
    </row>
    <row r="3135" spans="1:7" x14ac:dyDescent="0.2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7"/>
        <v>473</v>
      </c>
      <c r="G3135" s="20">
        <f t="shared" si="98"/>
        <v>0.88100000000000001</v>
      </c>
    </row>
    <row r="3136" spans="1:7" x14ac:dyDescent="0.2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7"/>
        <v>930</v>
      </c>
      <c r="G3136" s="20">
        <f t="shared" si="98"/>
        <v>0.77500000000000002</v>
      </c>
    </row>
    <row r="3137" spans="1:7" x14ac:dyDescent="0.2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7"/>
        <v>3006</v>
      </c>
      <c r="G3137" s="20">
        <f t="shared" si="98"/>
        <v>0.27100000000000002</v>
      </c>
    </row>
    <row r="3138" spans="1:7" x14ac:dyDescent="0.2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7"/>
        <v>681</v>
      </c>
      <c r="G3138" s="20">
        <f t="shared" si="98"/>
        <v>0.82599999999999996</v>
      </c>
    </row>
    <row r="3139" spans="1:7" x14ac:dyDescent="0.2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9">RANK(E3139,$E$2:$E$4135)</f>
        <v>2803</v>
      </c>
      <c r="G3139" s="20">
        <f t="shared" ref="G3139:G3202" si="100">PERCENTRANK($E$2:$E$4135,E3139,)</f>
        <v>0.32200000000000001</v>
      </c>
    </row>
    <row r="3140" spans="1:7" x14ac:dyDescent="0.2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9"/>
        <v>1989</v>
      </c>
      <c r="G3140" s="20">
        <f t="shared" si="100"/>
        <v>0.51300000000000001</v>
      </c>
    </row>
    <row r="3141" spans="1:7" x14ac:dyDescent="0.2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9"/>
        <v>3096</v>
      </c>
      <c r="G3141" s="20">
        <f t="shared" si="100"/>
        <v>0.25</v>
      </c>
    </row>
    <row r="3142" spans="1:7" x14ac:dyDescent="0.2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9"/>
        <v>1529</v>
      </c>
      <c r="G3142" s="20">
        <f t="shared" si="100"/>
        <v>0.63</v>
      </c>
    </row>
    <row r="3143" spans="1:7" x14ac:dyDescent="0.2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9"/>
        <v>855</v>
      </c>
      <c r="G3143" s="20">
        <f t="shared" si="100"/>
        <v>0.79300000000000004</v>
      </c>
    </row>
    <row r="3144" spans="1:7" x14ac:dyDescent="0.2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9"/>
        <v>1520</v>
      </c>
      <c r="G3144" s="20">
        <f t="shared" si="100"/>
        <v>0.63</v>
      </c>
    </row>
    <row r="3145" spans="1:7" x14ac:dyDescent="0.2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9"/>
        <v>1858</v>
      </c>
      <c r="G3145" s="20">
        <f t="shared" si="100"/>
        <v>0.54600000000000004</v>
      </c>
    </row>
    <row r="3146" spans="1:7" x14ac:dyDescent="0.2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9"/>
        <v>2160</v>
      </c>
      <c r="G3146" s="20">
        <f t="shared" si="100"/>
        <v>0.45800000000000002</v>
      </c>
    </row>
    <row r="3147" spans="1:7" x14ac:dyDescent="0.2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9"/>
        <v>2815</v>
      </c>
      <c r="G3147" s="20">
        <f t="shared" si="100"/>
        <v>0.31900000000000001</v>
      </c>
    </row>
    <row r="3148" spans="1:7" x14ac:dyDescent="0.2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9"/>
        <v>3232</v>
      </c>
      <c r="G3148" s="20">
        <f t="shared" si="100"/>
        <v>0.217</v>
      </c>
    </row>
    <row r="3149" spans="1:7" x14ac:dyDescent="0.2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9"/>
        <v>2879</v>
      </c>
      <c r="G3149" s="20">
        <f t="shared" si="100"/>
        <v>0.30099999999999999</v>
      </c>
    </row>
    <row r="3150" spans="1:7" x14ac:dyDescent="0.2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9"/>
        <v>658</v>
      </c>
      <c r="G3150" s="20">
        <f t="shared" si="100"/>
        <v>0.84099999999999997</v>
      </c>
    </row>
    <row r="3151" spans="1:7" x14ac:dyDescent="0.2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9"/>
        <v>50</v>
      </c>
      <c r="G3151" s="20">
        <f t="shared" si="100"/>
        <v>0.98799999999999999</v>
      </c>
    </row>
    <row r="3152" spans="1:7" x14ac:dyDescent="0.2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9"/>
        <v>1487</v>
      </c>
      <c r="G3152" s="20">
        <f t="shared" si="100"/>
        <v>0.63300000000000001</v>
      </c>
    </row>
    <row r="3153" spans="1:7" x14ac:dyDescent="0.2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9"/>
        <v>742</v>
      </c>
      <c r="G3153" s="20">
        <f t="shared" si="100"/>
        <v>0.81499999999999995</v>
      </c>
    </row>
    <row r="3154" spans="1:7" x14ac:dyDescent="0.2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9"/>
        <v>2152</v>
      </c>
      <c r="G3154" s="20">
        <f t="shared" si="100"/>
        <v>0.47799999999999998</v>
      </c>
    </row>
    <row r="3155" spans="1:7" x14ac:dyDescent="0.2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9"/>
        <v>3138</v>
      </c>
      <c r="G3155" s="20">
        <f t="shared" si="100"/>
        <v>0.24</v>
      </c>
    </row>
    <row r="3156" spans="1:7" x14ac:dyDescent="0.2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9"/>
        <v>3278</v>
      </c>
      <c r="G3156" s="20">
        <f t="shared" si="100"/>
        <v>0.19600000000000001</v>
      </c>
    </row>
    <row r="3157" spans="1:7" x14ac:dyDescent="0.2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9"/>
        <v>2911</v>
      </c>
      <c r="G3157" s="20">
        <f t="shared" si="100"/>
        <v>0.29499999999999998</v>
      </c>
    </row>
    <row r="3158" spans="1:7" x14ac:dyDescent="0.2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9"/>
        <v>917</v>
      </c>
      <c r="G3158" s="20">
        <f t="shared" si="100"/>
        <v>0.77500000000000002</v>
      </c>
    </row>
    <row r="3159" spans="1:7" x14ac:dyDescent="0.2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9"/>
        <v>681</v>
      </c>
      <c r="G3159" s="20">
        <f t="shared" si="100"/>
        <v>0.82599999999999996</v>
      </c>
    </row>
    <row r="3160" spans="1:7" x14ac:dyDescent="0.2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9"/>
        <v>1886</v>
      </c>
      <c r="G3160" s="20">
        <f t="shared" si="100"/>
        <v>0.52800000000000002</v>
      </c>
    </row>
    <row r="3161" spans="1:7" x14ac:dyDescent="0.2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9"/>
        <v>3218</v>
      </c>
      <c r="G3161" s="20">
        <f t="shared" si="100"/>
        <v>0.221</v>
      </c>
    </row>
    <row r="3162" spans="1:7" x14ac:dyDescent="0.2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9"/>
        <v>1340</v>
      </c>
      <c r="G3162" s="20">
        <f t="shared" si="100"/>
        <v>0.67100000000000004</v>
      </c>
    </row>
    <row r="3163" spans="1:7" x14ac:dyDescent="0.2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9"/>
        <v>790</v>
      </c>
      <c r="G3163" s="20">
        <f t="shared" si="100"/>
        <v>0.79900000000000004</v>
      </c>
    </row>
    <row r="3164" spans="1:7" x14ac:dyDescent="0.2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9"/>
        <v>2718</v>
      </c>
      <c r="G3164" s="20">
        <f t="shared" si="100"/>
        <v>0.34200000000000003</v>
      </c>
    </row>
    <row r="3165" spans="1:7" x14ac:dyDescent="0.2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9"/>
        <v>2753</v>
      </c>
      <c r="G3165" s="20">
        <f t="shared" si="100"/>
        <v>0.33400000000000002</v>
      </c>
    </row>
    <row r="3166" spans="1:7" x14ac:dyDescent="0.2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9"/>
        <v>1886</v>
      </c>
      <c r="G3166" s="20">
        <f t="shared" si="100"/>
        <v>0.52800000000000002</v>
      </c>
    </row>
    <row r="3167" spans="1:7" x14ac:dyDescent="0.2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9"/>
        <v>2709</v>
      </c>
      <c r="G3167" s="20">
        <f t="shared" si="100"/>
        <v>0.34399999999999997</v>
      </c>
    </row>
    <row r="3168" spans="1:7" x14ac:dyDescent="0.2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9"/>
        <v>2842</v>
      </c>
      <c r="G3168" s="20">
        <f t="shared" si="100"/>
        <v>0.312</v>
      </c>
    </row>
    <row r="3169" spans="1:7" x14ac:dyDescent="0.2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9"/>
        <v>2788</v>
      </c>
      <c r="G3169" s="20">
        <f t="shared" si="100"/>
        <v>0.32500000000000001</v>
      </c>
    </row>
    <row r="3170" spans="1:7" x14ac:dyDescent="0.2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9"/>
        <v>3102</v>
      </c>
      <c r="G3170" s="20">
        <f t="shared" si="100"/>
        <v>0.248</v>
      </c>
    </row>
    <row r="3171" spans="1:7" x14ac:dyDescent="0.2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9"/>
        <v>790</v>
      </c>
      <c r="G3171" s="20">
        <f t="shared" si="100"/>
        <v>0.79900000000000004</v>
      </c>
    </row>
    <row r="3172" spans="1:7" x14ac:dyDescent="0.2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9"/>
        <v>2270</v>
      </c>
      <c r="G3172" s="20">
        <f t="shared" si="100"/>
        <v>0.45</v>
      </c>
    </row>
    <row r="3173" spans="1:7" x14ac:dyDescent="0.2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9"/>
        <v>2604</v>
      </c>
      <c r="G3173" s="20">
        <f t="shared" si="100"/>
        <v>0.37</v>
      </c>
    </row>
    <row r="3174" spans="1:7" x14ac:dyDescent="0.2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9"/>
        <v>1989</v>
      </c>
      <c r="G3174" s="20">
        <f t="shared" si="100"/>
        <v>0.51300000000000001</v>
      </c>
    </row>
    <row r="3175" spans="1:7" x14ac:dyDescent="0.2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9"/>
        <v>2275</v>
      </c>
      <c r="G3175" s="20">
        <f t="shared" si="100"/>
        <v>0.44900000000000001</v>
      </c>
    </row>
    <row r="3176" spans="1:7" x14ac:dyDescent="0.2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9"/>
        <v>48</v>
      </c>
      <c r="G3176" s="20">
        <f t="shared" si="100"/>
        <v>0.98799999999999999</v>
      </c>
    </row>
    <row r="3177" spans="1:7" x14ac:dyDescent="0.2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9"/>
        <v>2605</v>
      </c>
      <c r="G3177" s="20">
        <f t="shared" si="100"/>
        <v>0.36799999999999999</v>
      </c>
    </row>
    <row r="3178" spans="1:7" x14ac:dyDescent="0.2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9"/>
        <v>1143</v>
      </c>
      <c r="G3178" s="20">
        <f t="shared" si="100"/>
        <v>0.72299999999999998</v>
      </c>
    </row>
    <row r="3179" spans="1:7" x14ac:dyDescent="0.2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9"/>
        <v>2413</v>
      </c>
      <c r="G3179" s="20">
        <f t="shared" si="100"/>
        <v>0.40600000000000003</v>
      </c>
    </row>
    <row r="3180" spans="1:7" x14ac:dyDescent="0.2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9"/>
        <v>3173</v>
      </c>
      <c r="G3180" s="20">
        <f t="shared" si="100"/>
        <v>0.23200000000000001</v>
      </c>
    </row>
    <row r="3181" spans="1:7" x14ac:dyDescent="0.2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9"/>
        <v>34</v>
      </c>
      <c r="G3181" s="20">
        <f t="shared" si="100"/>
        <v>0.99199999999999999</v>
      </c>
    </row>
    <row r="3182" spans="1:7" x14ac:dyDescent="0.2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9"/>
        <v>1115</v>
      </c>
      <c r="G3182" s="20">
        <f t="shared" si="100"/>
        <v>0.72499999999999998</v>
      </c>
    </row>
    <row r="3183" spans="1:7" x14ac:dyDescent="0.2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9"/>
        <v>3268</v>
      </c>
      <c r="G3183" s="20">
        <f t="shared" si="100"/>
        <v>0.20699999999999999</v>
      </c>
    </row>
    <row r="3184" spans="1:7" x14ac:dyDescent="0.2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9"/>
        <v>1791</v>
      </c>
      <c r="G3184" s="20">
        <f t="shared" si="100"/>
        <v>0.56499999999999995</v>
      </c>
    </row>
    <row r="3185" spans="1:7" x14ac:dyDescent="0.2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9"/>
        <v>560</v>
      </c>
      <c r="G3185" s="20">
        <f t="shared" si="100"/>
        <v>0.86299999999999999</v>
      </c>
    </row>
    <row r="3186" spans="1:7" x14ac:dyDescent="0.2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9"/>
        <v>3268</v>
      </c>
      <c r="G3186" s="20">
        <f t="shared" si="100"/>
        <v>0.20699999999999999</v>
      </c>
    </row>
    <row r="3187" spans="1:7" x14ac:dyDescent="0.2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9"/>
        <v>236</v>
      </c>
      <c r="G3187" s="20">
        <f t="shared" si="100"/>
        <v>0.94299999999999995</v>
      </c>
    </row>
    <row r="3188" spans="1:7" x14ac:dyDescent="0.2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9"/>
        <v>3178</v>
      </c>
      <c r="G3188" s="20">
        <f t="shared" si="100"/>
        <v>0.23</v>
      </c>
    </row>
    <row r="3189" spans="1:7" x14ac:dyDescent="0.2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9"/>
        <v>573</v>
      </c>
      <c r="G3189" s="20">
        <f t="shared" si="100"/>
        <v>0.85399999999999998</v>
      </c>
    </row>
    <row r="3190" spans="1:7" x14ac:dyDescent="0.2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9"/>
        <v>1281</v>
      </c>
      <c r="G3190" s="20">
        <f t="shared" si="100"/>
        <v>0.68300000000000005</v>
      </c>
    </row>
    <row r="3191" spans="1:7" x14ac:dyDescent="0.2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9"/>
        <v>2927</v>
      </c>
      <c r="G3191" s="20">
        <f t="shared" si="100"/>
        <v>0.28799999999999998</v>
      </c>
    </row>
    <row r="3192" spans="1:7" x14ac:dyDescent="0.2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9"/>
        <v>856</v>
      </c>
      <c r="G3192" s="20">
        <f t="shared" si="100"/>
        <v>0.79200000000000004</v>
      </c>
    </row>
    <row r="3193" spans="1:7" x14ac:dyDescent="0.2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9"/>
        <v>738</v>
      </c>
      <c r="G3193" s="20">
        <f t="shared" si="100"/>
        <v>0.82099999999999995</v>
      </c>
    </row>
    <row r="3194" spans="1:7" x14ac:dyDescent="0.2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9"/>
        <v>3268</v>
      </c>
      <c r="G3194" s="20">
        <f t="shared" si="100"/>
        <v>0.20699999999999999</v>
      </c>
    </row>
    <row r="3195" spans="1:7" x14ac:dyDescent="0.2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9"/>
        <v>1886</v>
      </c>
      <c r="G3195" s="20">
        <f t="shared" si="100"/>
        <v>0.52800000000000002</v>
      </c>
    </row>
    <row r="3196" spans="1:7" x14ac:dyDescent="0.2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9"/>
        <v>956</v>
      </c>
      <c r="G3196" s="20">
        <f t="shared" si="100"/>
        <v>0.75600000000000001</v>
      </c>
    </row>
    <row r="3197" spans="1:7" x14ac:dyDescent="0.2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9"/>
        <v>59</v>
      </c>
      <c r="G3197" s="20">
        <f t="shared" si="100"/>
        <v>0.98299999999999998</v>
      </c>
    </row>
    <row r="3198" spans="1:7" x14ac:dyDescent="0.2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9"/>
        <v>3278</v>
      </c>
      <c r="G3198" s="20">
        <f t="shared" si="100"/>
        <v>0.19600000000000001</v>
      </c>
    </row>
    <row r="3199" spans="1:7" x14ac:dyDescent="0.2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9"/>
        <v>260</v>
      </c>
      <c r="G3199" s="20">
        <f t="shared" si="100"/>
        <v>0.93100000000000005</v>
      </c>
    </row>
    <row r="3200" spans="1:7" x14ac:dyDescent="0.2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9"/>
        <v>1951</v>
      </c>
      <c r="G3200" s="20">
        <f t="shared" si="100"/>
        <v>0.52700000000000002</v>
      </c>
    </row>
    <row r="3201" spans="1:7" x14ac:dyDescent="0.2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9"/>
        <v>2895</v>
      </c>
      <c r="G3201" s="20">
        <f t="shared" si="100"/>
        <v>0.29699999999999999</v>
      </c>
    </row>
    <row r="3202" spans="1:7" x14ac:dyDescent="0.2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9"/>
        <v>3278</v>
      </c>
      <c r="G3202" s="20">
        <f t="shared" si="100"/>
        <v>0.19600000000000001</v>
      </c>
    </row>
    <row r="3203" spans="1:7" x14ac:dyDescent="0.2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1">RANK(E3203,$E$2:$E$4135)</f>
        <v>1886</v>
      </c>
      <c r="G3203" s="20">
        <f t="shared" ref="G3203:G3266" si="102">PERCENTRANK($E$2:$E$4135,E3203,)</f>
        <v>0.52800000000000002</v>
      </c>
    </row>
    <row r="3204" spans="1:7" x14ac:dyDescent="0.2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1"/>
        <v>3278</v>
      </c>
      <c r="G3204" s="20">
        <f t="shared" si="102"/>
        <v>0.19600000000000001</v>
      </c>
    </row>
    <row r="3205" spans="1:7" x14ac:dyDescent="0.2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1"/>
        <v>1807</v>
      </c>
      <c r="G3205" s="20">
        <f t="shared" si="102"/>
        <v>0.55600000000000005</v>
      </c>
    </row>
    <row r="3206" spans="1:7" x14ac:dyDescent="0.2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1"/>
        <v>2916</v>
      </c>
      <c r="G3206" s="20">
        <f t="shared" si="102"/>
        <v>0.29299999999999998</v>
      </c>
    </row>
    <row r="3207" spans="1:7" x14ac:dyDescent="0.2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1"/>
        <v>2746</v>
      </c>
      <c r="G3207" s="20">
        <f t="shared" si="102"/>
        <v>0.33500000000000002</v>
      </c>
    </row>
    <row r="3208" spans="1:7" x14ac:dyDescent="0.2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1"/>
        <v>1372</v>
      </c>
      <c r="G3208" s="20">
        <f t="shared" si="102"/>
        <v>0.66700000000000004</v>
      </c>
    </row>
    <row r="3209" spans="1:7" x14ac:dyDescent="0.2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1"/>
        <v>835</v>
      </c>
      <c r="G3209" s="20">
        <f t="shared" si="102"/>
        <v>0.79700000000000004</v>
      </c>
    </row>
    <row r="3210" spans="1:7" x14ac:dyDescent="0.2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1"/>
        <v>127</v>
      </c>
      <c r="G3210" s="20">
        <f t="shared" si="102"/>
        <v>0.96899999999999997</v>
      </c>
    </row>
    <row r="3211" spans="1:7" x14ac:dyDescent="0.2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1"/>
        <v>3278</v>
      </c>
      <c r="G3211" s="20">
        <f t="shared" si="102"/>
        <v>0.19600000000000001</v>
      </c>
    </row>
    <row r="3212" spans="1:7" x14ac:dyDescent="0.2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1"/>
        <v>2640</v>
      </c>
      <c r="G3212" s="20">
        <f t="shared" si="102"/>
        <v>0.36099999999999999</v>
      </c>
    </row>
    <row r="3213" spans="1:7" x14ac:dyDescent="0.2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1"/>
        <v>3192</v>
      </c>
      <c r="G3213" s="20">
        <f t="shared" si="102"/>
        <v>0.22600000000000001</v>
      </c>
    </row>
    <row r="3214" spans="1:7" x14ac:dyDescent="0.2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1"/>
        <v>3278</v>
      </c>
      <c r="G3214" s="20">
        <f t="shared" si="102"/>
        <v>0.19600000000000001</v>
      </c>
    </row>
    <row r="3215" spans="1:7" x14ac:dyDescent="0.2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1"/>
        <v>2713</v>
      </c>
      <c r="G3215" s="20">
        <f t="shared" si="102"/>
        <v>0.34300000000000003</v>
      </c>
    </row>
    <row r="3216" spans="1:7" x14ac:dyDescent="0.2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1"/>
        <v>3278</v>
      </c>
      <c r="G3216" s="20">
        <f t="shared" si="102"/>
        <v>0.19600000000000001</v>
      </c>
    </row>
    <row r="3217" spans="1:7" x14ac:dyDescent="0.2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1"/>
        <v>212</v>
      </c>
      <c r="G3217" s="20">
        <f t="shared" si="102"/>
        <v>0.94799999999999995</v>
      </c>
    </row>
    <row r="3218" spans="1:7" x14ac:dyDescent="0.2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1"/>
        <v>1359</v>
      </c>
      <c r="G3218" s="20">
        <f t="shared" si="102"/>
        <v>0.66800000000000004</v>
      </c>
    </row>
    <row r="3219" spans="1:7" x14ac:dyDescent="0.2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1"/>
        <v>3102</v>
      </c>
      <c r="G3219" s="20">
        <f t="shared" si="102"/>
        <v>0.248</v>
      </c>
    </row>
    <row r="3220" spans="1:7" x14ac:dyDescent="0.2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1"/>
        <v>3278</v>
      </c>
      <c r="G3220" s="20">
        <f t="shared" si="102"/>
        <v>0.19600000000000001</v>
      </c>
    </row>
    <row r="3221" spans="1:7" x14ac:dyDescent="0.2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1"/>
        <v>2113</v>
      </c>
      <c r="G3221" s="20">
        <f t="shared" si="102"/>
        <v>0.48199999999999998</v>
      </c>
    </row>
    <row r="3222" spans="1:7" x14ac:dyDescent="0.2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1"/>
        <v>2734</v>
      </c>
      <c r="G3222" s="20">
        <f t="shared" si="102"/>
        <v>0.33700000000000002</v>
      </c>
    </row>
    <row r="3223" spans="1:7" x14ac:dyDescent="0.2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1"/>
        <v>318</v>
      </c>
      <c r="G3223" s="20">
        <f t="shared" si="102"/>
        <v>0.91600000000000004</v>
      </c>
    </row>
    <row r="3224" spans="1:7" x14ac:dyDescent="0.2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1"/>
        <v>532</v>
      </c>
      <c r="G3224" s="20">
        <f t="shared" si="102"/>
        <v>0.87</v>
      </c>
    </row>
    <row r="3225" spans="1:7" x14ac:dyDescent="0.2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1"/>
        <v>1555</v>
      </c>
      <c r="G3225" s="20">
        <f t="shared" si="102"/>
        <v>0.61699999999999999</v>
      </c>
    </row>
    <row r="3226" spans="1:7" x14ac:dyDescent="0.2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1"/>
        <v>1340</v>
      </c>
      <c r="G3226" s="20">
        <f t="shared" si="102"/>
        <v>0.67100000000000004</v>
      </c>
    </row>
    <row r="3227" spans="1:7" x14ac:dyDescent="0.2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1"/>
        <v>2947</v>
      </c>
      <c r="G3227" s="20">
        <f t="shared" si="102"/>
        <v>0.28699999999999998</v>
      </c>
    </row>
    <row r="3228" spans="1:7" x14ac:dyDescent="0.2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1"/>
        <v>956</v>
      </c>
      <c r="G3228" s="20">
        <f t="shared" si="102"/>
        <v>0.75600000000000001</v>
      </c>
    </row>
    <row r="3229" spans="1:7" x14ac:dyDescent="0.2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1"/>
        <v>2039</v>
      </c>
      <c r="G3229" s="20">
        <f t="shared" si="102"/>
        <v>0.5</v>
      </c>
    </row>
    <row r="3230" spans="1:7" x14ac:dyDescent="0.2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1"/>
        <v>2457</v>
      </c>
      <c r="G3230" s="20">
        <f t="shared" si="102"/>
        <v>0.40400000000000003</v>
      </c>
    </row>
    <row r="3231" spans="1:7" x14ac:dyDescent="0.2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1"/>
        <v>2916</v>
      </c>
      <c r="G3231" s="20">
        <f t="shared" si="102"/>
        <v>0.29299999999999998</v>
      </c>
    </row>
    <row r="3232" spans="1:7" x14ac:dyDescent="0.2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1"/>
        <v>2975</v>
      </c>
      <c r="G3232" s="20">
        <f t="shared" si="102"/>
        <v>0.28000000000000003</v>
      </c>
    </row>
    <row r="3233" spans="1:7" x14ac:dyDescent="0.2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1"/>
        <v>1587</v>
      </c>
      <c r="G3233" s="20">
        <f t="shared" si="102"/>
        <v>0.61399999999999999</v>
      </c>
    </row>
    <row r="3234" spans="1:7" x14ac:dyDescent="0.2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1"/>
        <v>1587</v>
      </c>
      <c r="G3234" s="20">
        <f t="shared" si="102"/>
        <v>0.61399999999999999</v>
      </c>
    </row>
    <row r="3235" spans="1:7" x14ac:dyDescent="0.2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1"/>
        <v>1706</v>
      </c>
      <c r="G3235" s="20">
        <f t="shared" si="102"/>
        <v>0.57299999999999995</v>
      </c>
    </row>
    <row r="3236" spans="1:7" x14ac:dyDescent="0.2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1"/>
        <v>1554</v>
      </c>
      <c r="G3236" s="20">
        <f t="shared" si="102"/>
        <v>0.624</v>
      </c>
    </row>
    <row r="3237" spans="1:7" x14ac:dyDescent="0.2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1"/>
        <v>2824</v>
      </c>
      <c r="G3237" s="20">
        <f t="shared" si="102"/>
        <v>0.316</v>
      </c>
    </row>
    <row r="3238" spans="1:7" x14ac:dyDescent="0.2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1"/>
        <v>1886</v>
      </c>
      <c r="G3238" s="20">
        <f t="shared" si="102"/>
        <v>0.52800000000000002</v>
      </c>
    </row>
    <row r="3239" spans="1:7" x14ac:dyDescent="0.2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1"/>
        <v>2113</v>
      </c>
      <c r="G3239" s="20">
        <f t="shared" si="102"/>
        <v>0.48199999999999998</v>
      </c>
    </row>
    <row r="3240" spans="1:7" x14ac:dyDescent="0.2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1"/>
        <v>1398</v>
      </c>
      <c r="G3240" s="20">
        <f t="shared" si="102"/>
        <v>0.64700000000000002</v>
      </c>
    </row>
    <row r="3241" spans="1:7" x14ac:dyDescent="0.2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1"/>
        <v>470</v>
      </c>
      <c r="G3241" s="20">
        <f t="shared" si="102"/>
        <v>0.88600000000000001</v>
      </c>
    </row>
    <row r="3242" spans="1:7" x14ac:dyDescent="0.2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1"/>
        <v>2983</v>
      </c>
      <c r="G3242" s="20">
        <f t="shared" si="102"/>
        <v>0.27800000000000002</v>
      </c>
    </row>
    <row r="3243" spans="1:7" x14ac:dyDescent="0.2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1"/>
        <v>1461</v>
      </c>
      <c r="G3243" s="20">
        <f t="shared" si="102"/>
        <v>0.64600000000000002</v>
      </c>
    </row>
    <row r="3244" spans="1:7" x14ac:dyDescent="0.2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1"/>
        <v>1555</v>
      </c>
      <c r="G3244" s="20">
        <f t="shared" si="102"/>
        <v>0.61699999999999999</v>
      </c>
    </row>
    <row r="3245" spans="1:7" x14ac:dyDescent="0.2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1"/>
        <v>2160</v>
      </c>
      <c r="G3245" s="20">
        <f t="shared" si="102"/>
        <v>0.45800000000000002</v>
      </c>
    </row>
    <row r="3246" spans="1:7" x14ac:dyDescent="0.2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1"/>
        <v>1487</v>
      </c>
      <c r="G3246" s="20">
        <f t="shared" si="102"/>
        <v>0.63300000000000001</v>
      </c>
    </row>
    <row r="3247" spans="1:7" x14ac:dyDescent="0.2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1"/>
        <v>3126</v>
      </c>
      <c r="G3247" s="20">
        <f t="shared" si="102"/>
        <v>0.24299999999999999</v>
      </c>
    </row>
    <row r="3248" spans="1:7" x14ac:dyDescent="0.2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1"/>
        <v>862</v>
      </c>
      <c r="G3248" s="20">
        <f t="shared" si="102"/>
        <v>0.79100000000000004</v>
      </c>
    </row>
    <row r="3249" spans="1:7" x14ac:dyDescent="0.2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1"/>
        <v>948</v>
      </c>
      <c r="G3249" s="20">
        <f t="shared" si="102"/>
        <v>0.76900000000000002</v>
      </c>
    </row>
    <row r="3250" spans="1:7" x14ac:dyDescent="0.2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1"/>
        <v>132</v>
      </c>
      <c r="G3250" s="20">
        <f t="shared" si="102"/>
        <v>0.96499999999999997</v>
      </c>
    </row>
    <row r="3251" spans="1:7" x14ac:dyDescent="0.2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1"/>
        <v>431</v>
      </c>
      <c r="G3251" s="20">
        <f t="shared" si="102"/>
        <v>0.88700000000000001</v>
      </c>
    </row>
    <row r="3252" spans="1:7" x14ac:dyDescent="0.2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1"/>
        <v>3131</v>
      </c>
      <c r="G3252" s="20">
        <f t="shared" si="102"/>
        <v>0.24199999999999999</v>
      </c>
    </row>
    <row r="3253" spans="1:7" x14ac:dyDescent="0.2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1"/>
        <v>3220</v>
      </c>
      <c r="G3253" s="20">
        <f t="shared" si="102"/>
        <v>0.218</v>
      </c>
    </row>
    <row r="3254" spans="1:7" x14ac:dyDescent="0.2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1"/>
        <v>417</v>
      </c>
      <c r="G3254" s="20">
        <f t="shared" si="102"/>
        <v>0.89700000000000002</v>
      </c>
    </row>
    <row r="3255" spans="1:7" x14ac:dyDescent="0.2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1"/>
        <v>473</v>
      </c>
      <c r="G3255" s="20">
        <f t="shared" si="102"/>
        <v>0.88100000000000001</v>
      </c>
    </row>
    <row r="3256" spans="1:7" x14ac:dyDescent="0.2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1"/>
        <v>1468</v>
      </c>
      <c r="G3256" s="20">
        <f t="shared" si="102"/>
        <v>0.64300000000000002</v>
      </c>
    </row>
    <row r="3257" spans="1:7" x14ac:dyDescent="0.2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1"/>
        <v>1886</v>
      </c>
      <c r="G3257" s="20">
        <f t="shared" si="102"/>
        <v>0.52800000000000002</v>
      </c>
    </row>
    <row r="3258" spans="1:7" x14ac:dyDescent="0.2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1"/>
        <v>3278</v>
      </c>
      <c r="G3258" s="20">
        <f t="shared" si="102"/>
        <v>0.19600000000000001</v>
      </c>
    </row>
    <row r="3259" spans="1:7" x14ac:dyDescent="0.2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1"/>
        <v>2989</v>
      </c>
      <c r="G3259" s="20">
        <f t="shared" si="102"/>
        <v>0.27300000000000002</v>
      </c>
    </row>
    <row r="3260" spans="1:7" x14ac:dyDescent="0.2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1"/>
        <v>932</v>
      </c>
      <c r="G3260" s="20">
        <f t="shared" si="102"/>
        <v>0.77300000000000002</v>
      </c>
    </row>
    <row r="3261" spans="1:7" x14ac:dyDescent="0.2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1"/>
        <v>1317</v>
      </c>
      <c r="G3261" s="20">
        <f t="shared" si="102"/>
        <v>0.68100000000000005</v>
      </c>
    </row>
    <row r="3262" spans="1:7" x14ac:dyDescent="0.2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1"/>
        <v>260</v>
      </c>
      <c r="G3262" s="20">
        <f t="shared" si="102"/>
        <v>0.93100000000000005</v>
      </c>
    </row>
    <row r="3263" spans="1:7" x14ac:dyDescent="0.2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1"/>
        <v>3136</v>
      </c>
      <c r="G3263" s="20">
        <f t="shared" si="102"/>
        <v>0.24099999999999999</v>
      </c>
    </row>
    <row r="3264" spans="1:7" x14ac:dyDescent="0.2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1"/>
        <v>3013</v>
      </c>
      <c r="G3264" s="20">
        <f t="shared" si="102"/>
        <v>0.27100000000000002</v>
      </c>
    </row>
    <row r="3265" spans="1:7" x14ac:dyDescent="0.2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1"/>
        <v>1340</v>
      </c>
      <c r="G3265" s="20">
        <f t="shared" si="102"/>
        <v>0.67100000000000004</v>
      </c>
    </row>
    <row r="3266" spans="1:7" x14ac:dyDescent="0.2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1"/>
        <v>2924</v>
      </c>
      <c r="G3266" s="20">
        <f t="shared" si="102"/>
        <v>0.29199999999999998</v>
      </c>
    </row>
    <row r="3267" spans="1:7" x14ac:dyDescent="0.2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3">RANK(E3267,$E$2:$E$4135)</f>
        <v>842</v>
      </c>
      <c r="G3267" s="20">
        <f t="shared" ref="G3267:G3330" si="104">PERCENTRANK($E$2:$E$4135,E3267,)</f>
        <v>0.79600000000000004</v>
      </c>
    </row>
    <row r="3268" spans="1:7" x14ac:dyDescent="0.2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3"/>
        <v>573</v>
      </c>
      <c r="G3268" s="20">
        <f t="shared" si="104"/>
        <v>0.85399999999999998</v>
      </c>
    </row>
    <row r="3269" spans="1:7" x14ac:dyDescent="0.2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3"/>
        <v>2826</v>
      </c>
      <c r="G3269" s="20">
        <f t="shared" si="104"/>
        <v>0.315</v>
      </c>
    </row>
    <row r="3270" spans="1:7" x14ac:dyDescent="0.2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3"/>
        <v>3278</v>
      </c>
      <c r="G3270" s="20">
        <f t="shared" si="104"/>
        <v>0.19600000000000001</v>
      </c>
    </row>
    <row r="3271" spans="1:7" x14ac:dyDescent="0.2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3"/>
        <v>3220</v>
      </c>
      <c r="G3271" s="20">
        <f t="shared" si="104"/>
        <v>0.218</v>
      </c>
    </row>
    <row r="3272" spans="1:7" x14ac:dyDescent="0.2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3"/>
        <v>625</v>
      </c>
      <c r="G3272" s="20">
        <f t="shared" si="104"/>
        <v>0.84299999999999997</v>
      </c>
    </row>
    <row r="3273" spans="1:7" x14ac:dyDescent="0.2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3"/>
        <v>3250</v>
      </c>
      <c r="G3273" s="20">
        <f t="shared" si="104"/>
        <v>0.21</v>
      </c>
    </row>
    <row r="3274" spans="1:7" x14ac:dyDescent="0.2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3"/>
        <v>3119</v>
      </c>
      <c r="G3274" s="20">
        <f t="shared" si="104"/>
        <v>0.245</v>
      </c>
    </row>
    <row r="3275" spans="1:7" x14ac:dyDescent="0.2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3"/>
        <v>3183</v>
      </c>
      <c r="G3275" s="20">
        <f t="shared" si="104"/>
        <v>0.22900000000000001</v>
      </c>
    </row>
    <row r="3276" spans="1:7" x14ac:dyDescent="0.2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3"/>
        <v>1706</v>
      </c>
      <c r="G3276" s="20">
        <f t="shared" si="104"/>
        <v>0.57299999999999995</v>
      </c>
    </row>
    <row r="3277" spans="1:7" x14ac:dyDescent="0.2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3"/>
        <v>1487</v>
      </c>
      <c r="G3277" s="20">
        <f t="shared" si="104"/>
        <v>0.63300000000000001</v>
      </c>
    </row>
    <row r="3278" spans="1:7" x14ac:dyDescent="0.2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3"/>
        <v>2834</v>
      </c>
      <c r="G3278" s="20">
        <f t="shared" si="104"/>
        <v>0.314</v>
      </c>
    </row>
    <row r="3279" spans="1:7" x14ac:dyDescent="0.2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3"/>
        <v>216</v>
      </c>
      <c r="G3279" s="20">
        <f t="shared" si="104"/>
        <v>0.94299999999999995</v>
      </c>
    </row>
    <row r="3280" spans="1:7" x14ac:dyDescent="0.2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3"/>
        <v>2413</v>
      </c>
      <c r="G3280" s="20">
        <f t="shared" si="104"/>
        <v>0.40600000000000003</v>
      </c>
    </row>
    <row r="3281" spans="1:7" x14ac:dyDescent="0.2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3"/>
        <v>1541</v>
      </c>
      <c r="G3281" s="20">
        <f t="shared" si="104"/>
        <v>0.626</v>
      </c>
    </row>
    <row r="3282" spans="1:7" x14ac:dyDescent="0.2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3"/>
        <v>318</v>
      </c>
      <c r="G3282" s="20">
        <f t="shared" si="104"/>
        <v>0.91600000000000004</v>
      </c>
    </row>
    <row r="3283" spans="1:7" x14ac:dyDescent="0.2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3"/>
        <v>573</v>
      </c>
      <c r="G3283" s="20">
        <f t="shared" si="104"/>
        <v>0.85399999999999998</v>
      </c>
    </row>
    <row r="3284" spans="1:7" x14ac:dyDescent="0.2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3"/>
        <v>2760</v>
      </c>
      <c r="G3284" s="20">
        <f t="shared" si="104"/>
        <v>0.32700000000000001</v>
      </c>
    </row>
    <row r="3285" spans="1:7" x14ac:dyDescent="0.2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3"/>
        <v>1555</v>
      </c>
      <c r="G3285" s="20">
        <f t="shared" si="104"/>
        <v>0.61699999999999999</v>
      </c>
    </row>
    <row r="3286" spans="1:7" x14ac:dyDescent="0.2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3"/>
        <v>3096</v>
      </c>
      <c r="G3286" s="20">
        <f t="shared" si="104"/>
        <v>0.25</v>
      </c>
    </row>
    <row r="3287" spans="1:7" x14ac:dyDescent="0.2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3"/>
        <v>2413</v>
      </c>
      <c r="G3287" s="20">
        <f t="shared" si="104"/>
        <v>0.40600000000000003</v>
      </c>
    </row>
    <row r="3288" spans="1:7" x14ac:dyDescent="0.2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3"/>
        <v>956</v>
      </c>
      <c r="G3288" s="20">
        <f t="shared" si="104"/>
        <v>0.75600000000000001</v>
      </c>
    </row>
    <row r="3289" spans="1:7" x14ac:dyDescent="0.2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3"/>
        <v>3090</v>
      </c>
      <c r="G3289" s="20">
        <f t="shared" si="104"/>
        <v>0.252</v>
      </c>
    </row>
    <row r="3290" spans="1:7" x14ac:dyDescent="0.2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3"/>
        <v>573</v>
      </c>
      <c r="G3290" s="20">
        <f t="shared" si="104"/>
        <v>0.85399999999999998</v>
      </c>
    </row>
    <row r="3291" spans="1:7" x14ac:dyDescent="0.2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3"/>
        <v>1253</v>
      </c>
      <c r="G3291" s="20">
        <f t="shared" si="104"/>
        <v>0.69499999999999995</v>
      </c>
    </row>
    <row r="3292" spans="1:7" x14ac:dyDescent="0.2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3"/>
        <v>1398</v>
      </c>
      <c r="G3292" s="20">
        <f t="shared" si="104"/>
        <v>0.64700000000000002</v>
      </c>
    </row>
    <row r="3293" spans="1:7" x14ac:dyDescent="0.2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3"/>
        <v>1212</v>
      </c>
      <c r="G3293" s="20">
        <f t="shared" si="104"/>
        <v>0.70599999999999996</v>
      </c>
    </row>
    <row r="3294" spans="1:7" x14ac:dyDescent="0.2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3"/>
        <v>3134</v>
      </c>
      <c r="G3294" s="20">
        <f t="shared" si="104"/>
        <v>0.24099999999999999</v>
      </c>
    </row>
    <row r="3295" spans="1:7" x14ac:dyDescent="0.2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3"/>
        <v>237</v>
      </c>
      <c r="G3295" s="20">
        <f t="shared" si="104"/>
        <v>0.94199999999999995</v>
      </c>
    </row>
    <row r="3296" spans="1:7" x14ac:dyDescent="0.2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3"/>
        <v>3014</v>
      </c>
      <c r="G3296" s="20">
        <f t="shared" si="104"/>
        <v>0.252</v>
      </c>
    </row>
    <row r="3297" spans="1:7" x14ac:dyDescent="0.2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3"/>
        <v>939</v>
      </c>
      <c r="G3297" s="20">
        <f t="shared" si="104"/>
        <v>0.77200000000000002</v>
      </c>
    </row>
    <row r="3298" spans="1:7" x14ac:dyDescent="0.2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3"/>
        <v>3177</v>
      </c>
      <c r="G3298" s="20">
        <f t="shared" si="104"/>
        <v>0.23100000000000001</v>
      </c>
    </row>
    <row r="3299" spans="1:7" x14ac:dyDescent="0.2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3"/>
        <v>1886</v>
      </c>
      <c r="G3299" s="20">
        <f t="shared" si="104"/>
        <v>0.52800000000000002</v>
      </c>
    </row>
    <row r="3300" spans="1:7" x14ac:dyDescent="0.2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3"/>
        <v>573</v>
      </c>
      <c r="G3300" s="20">
        <f t="shared" si="104"/>
        <v>0.85399999999999998</v>
      </c>
    </row>
    <row r="3301" spans="1:7" x14ac:dyDescent="0.2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3"/>
        <v>1398</v>
      </c>
      <c r="G3301" s="20">
        <f t="shared" si="104"/>
        <v>0.64700000000000002</v>
      </c>
    </row>
    <row r="3302" spans="1:7" x14ac:dyDescent="0.2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3"/>
        <v>3014</v>
      </c>
      <c r="G3302" s="20">
        <f t="shared" si="104"/>
        <v>0.252</v>
      </c>
    </row>
    <row r="3303" spans="1:7" x14ac:dyDescent="0.2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3"/>
        <v>1051</v>
      </c>
      <c r="G3303" s="20">
        <f t="shared" si="104"/>
        <v>0.745</v>
      </c>
    </row>
    <row r="3304" spans="1:7" x14ac:dyDescent="0.2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3"/>
        <v>431</v>
      </c>
      <c r="G3304" s="20">
        <f t="shared" si="104"/>
        <v>0.88700000000000001</v>
      </c>
    </row>
    <row r="3305" spans="1:7" x14ac:dyDescent="0.2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3"/>
        <v>2789</v>
      </c>
      <c r="G3305" s="20">
        <f t="shared" si="104"/>
        <v>0.32400000000000001</v>
      </c>
    </row>
    <row r="3306" spans="1:7" x14ac:dyDescent="0.2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3"/>
        <v>625</v>
      </c>
      <c r="G3306" s="20">
        <f t="shared" si="104"/>
        <v>0.84299999999999997</v>
      </c>
    </row>
    <row r="3307" spans="1:7" x14ac:dyDescent="0.2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3"/>
        <v>1487</v>
      </c>
      <c r="G3307" s="20">
        <f t="shared" si="104"/>
        <v>0.63300000000000001</v>
      </c>
    </row>
    <row r="3308" spans="1:7" x14ac:dyDescent="0.2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3"/>
        <v>2039</v>
      </c>
      <c r="G3308" s="20">
        <f t="shared" si="104"/>
        <v>0.5</v>
      </c>
    </row>
    <row r="3309" spans="1:7" x14ac:dyDescent="0.2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3"/>
        <v>2068</v>
      </c>
      <c r="G3309" s="20">
        <f t="shared" si="104"/>
        <v>0.499</v>
      </c>
    </row>
    <row r="3310" spans="1:7" x14ac:dyDescent="0.2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3"/>
        <v>1155</v>
      </c>
      <c r="G3310" s="20">
        <f t="shared" si="104"/>
        <v>0.70799999999999996</v>
      </c>
    </row>
    <row r="3311" spans="1:7" x14ac:dyDescent="0.2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3"/>
        <v>1224</v>
      </c>
      <c r="G3311" s="20">
        <f t="shared" si="104"/>
        <v>0.70299999999999996</v>
      </c>
    </row>
    <row r="3312" spans="1:7" x14ac:dyDescent="0.2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3"/>
        <v>1619</v>
      </c>
      <c r="G3312" s="20">
        <f t="shared" si="104"/>
        <v>0.60799999999999998</v>
      </c>
    </row>
    <row r="3313" spans="1:7" x14ac:dyDescent="0.2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3"/>
        <v>2466</v>
      </c>
      <c r="G3313" s="20">
        <f t="shared" si="104"/>
        <v>0.39700000000000002</v>
      </c>
    </row>
    <row r="3314" spans="1:7" x14ac:dyDescent="0.2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3"/>
        <v>2626</v>
      </c>
      <c r="G3314" s="20">
        <f t="shared" si="104"/>
        <v>0.36399999999999999</v>
      </c>
    </row>
    <row r="3315" spans="1:7" x14ac:dyDescent="0.2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3"/>
        <v>774</v>
      </c>
      <c r="G3315" s="20">
        <f t="shared" si="104"/>
        <v>0.81200000000000006</v>
      </c>
    </row>
    <row r="3316" spans="1:7" x14ac:dyDescent="0.2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3"/>
        <v>260</v>
      </c>
      <c r="G3316" s="20">
        <f t="shared" si="104"/>
        <v>0.93100000000000005</v>
      </c>
    </row>
    <row r="3317" spans="1:7" x14ac:dyDescent="0.2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3"/>
        <v>1706</v>
      </c>
      <c r="G3317" s="20">
        <f t="shared" si="104"/>
        <v>0.57299999999999995</v>
      </c>
    </row>
    <row r="3318" spans="1:7" x14ac:dyDescent="0.2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3"/>
        <v>431</v>
      </c>
      <c r="G3318" s="20">
        <f t="shared" si="104"/>
        <v>0.88700000000000001</v>
      </c>
    </row>
    <row r="3319" spans="1:7" x14ac:dyDescent="0.2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3"/>
        <v>2984</v>
      </c>
      <c r="G3319" s="20">
        <f t="shared" si="104"/>
        <v>0.27700000000000002</v>
      </c>
    </row>
    <row r="3320" spans="1:7" x14ac:dyDescent="0.2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3"/>
        <v>2879</v>
      </c>
      <c r="G3320" s="20">
        <f t="shared" si="104"/>
        <v>0.30099999999999999</v>
      </c>
    </row>
    <row r="3321" spans="1:7" x14ac:dyDescent="0.2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3"/>
        <v>3192</v>
      </c>
      <c r="G3321" s="20">
        <f t="shared" si="104"/>
        <v>0.22600000000000001</v>
      </c>
    </row>
    <row r="3322" spans="1:7" x14ac:dyDescent="0.2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3"/>
        <v>2984</v>
      </c>
      <c r="G3322" s="20">
        <f t="shared" si="104"/>
        <v>0.27700000000000002</v>
      </c>
    </row>
    <row r="3323" spans="1:7" x14ac:dyDescent="0.2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3"/>
        <v>2989</v>
      </c>
      <c r="G3323" s="20">
        <f t="shared" si="104"/>
        <v>0.27300000000000002</v>
      </c>
    </row>
    <row r="3324" spans="1:7" x14ac:dyDescent="0.2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3"/>
        <v>352</v>
      </c>
      <c r="G3324" s="20">
        <f t="shared" si="104"/>
        <v>0.91500000000000004</v>
      </c>
    </row>
    <row r="3325" spans="1:7" x14ac:dyDescent="0.2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3"/>
        <v>1034</v>
      </c>
      <c r="G3325" s="20">
        <f t="shared" si="104"/>
        <v>0.747</v>
      </c>
    </row>
    <row r="3326" spans="1:7" x14ac:dyDescent="0.2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3"/>
        <v>2315</v>
      </c>
      <c r="G3326" s="20">
        <f t="shared" si="104"/>
        <v>0.437</v>
      </c>
    </row>
    <row r="3327" spans="1:7" x14ac:dyDescent="0.2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3"/>
        <v>1555</v>
      </c>
      <c r="G3327" s="20">
        <f t="shared" si="104"/>
        <v>0.61699999999999999</v>
      </c>
    </row>
    <row r="3328" spans="1:7" x14ac:dyDescent="0.2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3"/>
        <v>1212</v>
      </c>
      <c r="G3328" s="20">
        <f t="shared" si="104"/>
        <v>0.70599999999999996</v>
      </c>
    </row>
    <row r="3329" spans="1:7" x14ac:dyDescent="0.2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3"/>
        <v>766</v>
      </c>
      <c r="G3329" s="20">
        <f t="shared" si="104"/>
        <v>0.81399999999999995</v>
      </c>
    </row>
    <row r="3330" spans="1:7" x14ac:dyDescent="0.2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3"/>
        <v>2160</v>
      </c>
      <c r="G3330" s="20">
        <f t="shared" si="104"/>
        <v>0.45800000000000002</v>
      </c>
    </row>
    <row r="3331" spans="1:7" x14ac:dyDescent="0.2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5">RANK(E3331,$E$2:$E$4135)</f>
        <v>118</v>
      </c>
      <c r="G3331" s="20">
        <f t="shared" ref="G3331:G3394" si="106">PERCENTRANK($E$2:$E$4135,E3331,)</f>
        <v>0.97099999999999997</v>
      </c>
    </row>
    <row r="3332" spans="1:7" x14ac:dyDescent="0.2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5"/>
        <v>910</v>
      </c>
      <c r="G3332" s="20">
        <f t="shared" si="106"/>
        <v>0.77900000000000003</v>
      </c>
    </row>
    <row r="3333" spans="1:7" x14ac:dyDescent="0.2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5"/>
        <v>214</v>
      </c>
      <c r="G3333" s="20">
        <f t="shared" si="106"/>
        <v>0.94799999999999995</v>
      </c>
    </row>
    <row r="3334" spans="1:7" x14ac:dyDescent="0.2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5"/>
        <v>473</v>
      </c>
      <c r="G3334" s="20">
        <f t="shared" si="106"/>
        <v>0.88100000000000001</v>
      </c>
    </row>
    <row r="3335" spans="1:7" x14ac:dyDescent="0.2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5"/>
        <v>614</v>
      </c>
      <c r="G3335" s="20">
        <f t="shared" si="106"/>
        <v>0.85</v>
      </c>
    </row>
    <row r="3336" spans="1:7" x14ac:dyDescent="0.2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5"/>
        <v>2784</v>
      </c>
      <c r="G3336" s="20">
        <f t="shared" si="106"/>
        <v>0.32600000000000001</v>
      </c>
    </row>
    <row r="3337" spans="1:7" x14ac:dyDescent="0.2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5"/>
        <v>1281</v>
      </c>
      <c r="G3337" s="20">
        <f t="shared" si="106"/>
        <v>0.68300000000000005</v>
      </c>
    </row>
    <row r="3338" spans="1:7" x14ac:dyDescent="0.2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5"/>
        <v>2270</v>
      </c>
      <c r="G3338" s="20">
        <f t="shared" si="106"/>
        <v>0.45</v>
      </c>
    </row>
    <row r="3339" spans="1:7" x14ac:dyDescent="0.2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5"/>
        <v>2760</v>
      </c>
      <c r="G3339" s="20">
        <f t="shared" si="106"/>
        <v>0.32700000000000001</v>
      </c>
    </row>
    <row r="3340" spans="1:7" x14ac:dyDescent="0.2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5"/>
        <v>2113</v>
      </c>
      <c r="G3340" s="20">
        <f t="shared" si="106"/>
        <v>0.48199999999999998</v>
      </c>
    </row>
    <row r="3341" spans="1:7" x14ac:dyDescent="0.2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5"/>
        <v>2950</v>
      </c>
      <c r="G3341" s="20">
        <f t="shared" si="106"/>
        <v>0.28100000000000003</v>
      </c>
    </row>
    <row r="3342" spans="1:7" x14ac:dyDescent="0.2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5"/>
        <v>2819</v>
      </c>
      <c r="G3342" s="20">
        <f t="shared" si="106"/>
        <v>0.317</v>
      </c>
    </row>
    <row r="3343" spans="1:7" x14ac:dyDescent="0.2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5"/>
        <v>2760</v>
      </c>
      <c r="G3343" s="20">
        <f t="shared" si="106"/>
        <v>0.32700000000000001</v>
      </c>
    </row>
    <row r="3344" spans="1:7" x14ac:dyDescent="0.2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5"/>
        <v>371</v>
      </c>
      <c r="G3344" s="20">
        <f t="shared" si="106"/>
        <v>0.90400000000000003</v>
      </c>
    </row>
    <row r="3345" spans="1:7" x14ac:dyDescent="0.2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5"/>
        <v>2642</v>
      </c>
      <c r="G3345" s="20">
        <f t="shared" si="106"/>
        <v>0.36</v>
      </c>
    </row>
    <row r="3346" spans="1:7" x14ac:dyDescent="0.2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5"/>
        <v>431</v>
      </c>
      <c r="G3346" s="20">
        <f t="shared" si="106"/>
        <v>0.88700000000000001</v>
      </c>
    </row>
    <row r="3347" spans="1:7" x14ac:dyDescent="0.2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5"/>
        <v>2879</v>
      </c>
      <c r="G3347" s="20">
        <f t="shared" si="106"/>
        <v>0.30099999999999999</v>
      </c>
    </row>
    <row r="3348" spans="1:7" x14ac:dyDescent="0.2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5"/>
        <v>3014</v>
      </c>
      <c r="G3348" s="20">
        <f t="shared" si="106"/>
        <v>0.252</v>
      </c>
    </row>
    <row r="3349" spans="1:7" x14ac:dyDescent="0.2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5"/>
        <v>1015</v>
      </c>
      <c r="G3349" s="20">
        <f t="shared" si="106"/>
        <v>0.753</v>
      </c>
    </row>
    <row r="3350" spans="1:7" x14ac:dyDescent="0.2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5"/>
        <v>1340</v>
      </c>
      <c r="G3350" s="20">
        <f t="shared" si="106"/>
        <v>0.67100000000000004</v>
      </c>
    </row>
    <row r="3351" spans="1:7" x14ac:dyDescent="0.2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5"/>
        <v>1807</v>
      </c>
      <c r="G3351" s="20">
        <f t="shared" si="106"/>
        <v>0.55600000000000005</v>
      </c>
    </row>
    <row r="3352" spans="1:7" x14ac:dyDescent="0.2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5"/>
        <v>2810</v>
      </c>
      <c r="G3352" s="20">
        <f t="shared" si="106"/>
        <v>0.31900000000000001</v>
      </c>
    </row>
    <row r="3353" spans="1:7" x14ac:dyDescent="0.2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5"/>
        <v>371</v>
      </c>
      <c r="G3353" s="20">
        <f t="shared" si="106"/>
        <v>0.90400000000000003</v>
      </c>
    </row>
    <row r="3354" spans="1:7" x14ac:dyDescent="0.2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5"/>
        <v>681</v>
      </c>
      <c r="G3354" s="20">
        <f t="shared" si="106"/>
        <v>0.82599999999999996</v>
      </c>
    </row>
    <row r="3355" spans="1:7" x14ac:dyDescent="0.2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5"/>
        <v>2591</v>
      </c>
      <c r="G3355" s="20">
        <f t="shared" si="106"/>
        <v>0.373</v>
      </c>
    </row>
    <row r="3356" spans="1:7" x14ac:dyDescent="0.2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5"/>
        <v>473</v>
      </c>
      <c r="G3356" s="20">
        <f t="shared" si="106"/>
        <v>0.88100000000000001</v>
      </c>
    </row>
    <row r="3357" spans="1:7" x14ac:dyDescent="0.2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5"/>
        <v>1606</v>
      </c>
      <c r="G3357" s="20">
        <f t="shared" si="106"/>
        <v>0.61099999999999999</v>
      </c>
    </row>
    <row r="3358" spans="1:7" x14ac:dyDescent="0.2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5"/>
        <v>1028</v>
      </c>
      <c r="G3358" s="20">
        <f t="shared" si="106"/>
        <v>0.75</v>
      </c>
    </row>
    <row r="3359" spans="1:7" x14ac:dyDescent="0.2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5"/>
        <v>1060</v>
      </c>
      <c r="G3359" s="20">
        <f t="shared" si="106"/>
        <v>0.73599999999999999</v>
      </c>
    </row>
    <row r="3360" spans="1:7" x14ac:dyDescent="0.2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5"/>
        <v>2672</v>
      </c>
      <c r="G3360" s="20">
        <f t="shared" si="106"/>
        <v>0.35299999999999998</v>
      </c>
    </row>
    <row r="3361" spans="1:7" x14ac:dyDescent="0.2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5"/>
        <v>2602</v>
      </c>
      <c r="G3361" s="20">
        <f t="shared" si="106"/>
        <v>0.37</v>
      </c>
    </row>
    <row r="3362" spans="1:7" x14ac:dyDescent="0.2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5"/>
        <v>1281</v>
      </c>
      <c r="G3362" s="20">
        <f t="shared" si="106"/>
        <v>0.68300000000000005</v>
      </c>
    </row>
    <row r="3363" spans="1:7" x14ac:dyDescent="0.2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5"/>
        <v>1155</v>
      </c>
      <c r="G3363" s="20">
        <f t="shared" si="106"/>
        <v>0.70799999999999996</v>
      </c>
    </row>
    <row r="3364" spans="1:7" x14ac:dyDescent="0.2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5"/>
        <v>942</v>
      </c>
      <c r="G3364" s="20">
        <f t="shared" si="106"/>
        <v>0.77200000000000002</v>
      </c>
    </row>
    <row r="3365" spans="1:7" x14ac:dyDescent="0.2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5"/>
        <v>2652</v>
      </c>
      <c r="G3365" s="20">
        <f t="shared" si="106"/>
        <v>0.35799999999999998</v>
      </c>
    </row>
    <row r="3366" spans="1:7" x14ac:dyDescent="0.2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5"/>
        <v>2927</v>
      </c>
      <c r="G3366" s="20">
        <f t="shared" si="106"/>
        <v>0.28799999999999998</v>
      </c>
    </row>
    <row r="3367" spans="1:7" x14ac:dyDescent="0.2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5"/>
        <v>2160</v>
      </c>
      <c r="G3367" s="20">
        <f t="shared" si="106"/>
        <v>0.45800000000000002</v>
      </c>
    </row>
    <row r="3368" spans="1:7" x14ac:dyDescent="0.2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5"/>
        <v>1060</v>
      </c>
      <c r="G3368" s="20">
        <f t="shared" si="106"/>
        <v>0.73599999999999999</v>
      </c>
    </row>
    <row r="3369" spans="1:7" x14ac:dyDescent="0.2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5"/>
        <v>1034</v>
      </c>
      <c r="G3369" s="20">
        <f t="shared" si="106"/>
        <v>0.747</v>
      </c>
    </row>
    <row r="3370" spans="1:7" x14ac:dyDescent="0.2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5"/>
        <v>681</v>
      </c>
      <c r="G3370" s="20">
        <f t="shared" si="106"/>
        <v>0.82599999999999996</v>
      </c>
    </row>
    <row r="3371" spans="1:7" x14ac:dyDescent="0.2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5"/>
        <v>1886</v>
      </c>
      <c r="G3371" s="20">
        <f t="shared" si="106"/>
        <v>0.52800000000000002</v>
      </c>
    </row>
    <row r="3372" spans="1:7" x14ac:dyDescent="0.2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5"/>
        <v>1218</v>
      </c>
      <c r="G3372" s="20">
        <f t="shared" si="106"/>
        <v>0.70499999999999996</v>
      </c>
    </row>
    <row r="3373" spans="1:7" x14ac:dyDescent="0.2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5"/>
        <v>3014</v>
      </c>
      <c r="G3373" s="20">
        <f t="shared" si="106"/>
        <v>0.252</v>
      </c>
    </row>
    <row r="3374" spans="1:7" x14ac:dyDescent="0.2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5"/>
        <v>2466</v>
      </c>
      <c r="G3374" s="20">
        <f t="shared" si="106"/>
        <v>0.39700000000000002</v>
      </c>
    </row>
    <row r="3375" spans="1:7" x14ac:dyDescent="0.2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5"/>
        <v>214</v>
      </c>
      <c r="G3375" s="20">
        <f t="shared" si="106"/>
        <v>0.94799999999999995</v>
      </c>
    </row>
    <row r="3376" spans="1:7" x14ac:dyDescent="0.2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5"/>
        <v>2160</v>
      </c>
      <c r="G3376" s="20">
        <f t="shared" si="106"/>
        <v>0.45800000000000002</v>
      </c>
    </row>
    <row r="3377" spans="1:7" x14ac:dyDescent="0.2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5"/>
        <v>2375</v>
      </c>
      <c r="G3377" s="20">
        <f t="shared" si="106"/>
        <v>0.41799999999999998</v>
      </c>
    </row>
    <row r="3378" spans="1:7" x14ac:dyDescent="0.2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5"/>
        <v>260</v>
      </c>
      <c r="G3378" s="20">
        <f t="shared" si="106"/>
        <v>0.93100000000000005</v>
      </c>
    </row>
    <row r="3379" spans="1:7" x14ac:dyDescent="0.2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5"/>
        <v>250</v>
      </c>
      <c r="G3379" s="20">
        <f t="shared" si="106"/>
        <v>0.93899999999999995</v>
      </c>
    </row>
    <row r="3380" spans="1:7" x14ac:dyDescent="0.2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5"/>
        <v>209</v>
      </c>
      <c r="G3380" s="20">
        <f t="shared" si="106"/>
        <v>0.94899999999999995</v>
      </c>
    </row>
    <row r="3381" spans="1:7" x14ac:dyDescent="0.2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5"/>
        <v>2695</v>
      </c>
      <c r="G3381" s="20">
        <f t="shared" si="106"/>
        <v>0.34499999999999997</v>
      </c>
    </row>
    <row r="3382" spans="1:7" x14ac:dyDescent="0.2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5"/>
        <v>1949</v>
      </c>
      <c r="G3382" s="20">
        <f t="shared" si="106"/>
        <v>0.52800000000000002</v>
      </c>
    </row>
    <row r="3383" spans="1:7" x14ac:dyDescent="0.2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5"/>
        <v>2823</v>
      </c>
      <c r="G3383" s="20">
        <f t="shared" si="106"/>
        <v>0.317</v>
      </c>
    </row>
    <row r="3384" spans="1:7" x14ac:dyDescent="0.2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5"/>
        <v>2784</v>
      </c>
      <c r="G3384" s="20">
        <f t="shared" si="106"/>
        <v>0.32600000000000001</v>
      </c>
    </row>
    <row r="3385" spans="1:7" x14ac:dyDescent="0.2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5"/>
        <v>2645</v>
      </c>
      <c r="G3385" s="20">
        <f t="shared" si="106"/>
        <v>0.36</v>
      </c>
    </row>
    <row r="3386" spans="1:7" x14ac:dyDescent="0.2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5"/>
        <v>1152</v>
      </c>
      <c r="G3386" s="20">
        <f t="shared" si="106"/>
        <v>0.72099999999999997</v>
      </c>
    </row>
    <row r="3387" spans="1:7" x14ac:dyDescent="0.2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5"/>
        <v>2846</v>
      </c>
      <c r="G3387" s="20">
        <f t="shared" si="106"/>
        <v>0.30499999999999999</v>
      </c>
    </row>
    <row r="3388" spans="1:7" x14ac:dyDescent="0.2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5"/>
        <v>573</v>
      </c>
      <c r="G3388" s="20">
        <f t="shared" si="106"/>
        <v>0.85399999999999998</v>
      </c>
    </row>
    <row r="3389" spans="1:7" x14ac:dyDescent="0.2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5"/>
        <v>414</v>
      </c>
      <c r="G3389" s="20">
        <f t="shared" si="106"/>
        <v>0.9</v>
      </c>
    </row>
    <row r="3390" spans="1:7" x14ac:dyDescent="0.2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5"/>
        <v>2720</v>
      </c>
      <c r="G3390" s="20">
        <f t="shared" si="106"/>
        <v>0.34</v>
      </c>
    </row>
    <row r="3391" spans="1:7" x14ac:dyDescent="0.2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5"/>
        <v>2927</v>
      </c>
      <c r="G3391" s="20">
        <f t="shared" si="106"/>
        <v>0.28799999999999998</v>
      </c>
    </row>
    <row r="3392" spans="1:7" x14ac:dyDescent="0.2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5"/>
        <v>2615</v>
      </c>
      <c r="G3392" s="20">
        <f t="shared" si="106"/>
        <v>0.36699999999999999</v>
      </c>
    </row>
    <row r="3393" spans="1:7" x14ac:dyDescent="0.2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5"/>
        <v>681</v>
      </c>
      <c r="G3393" s="20">
        <f t="shared" si="106"/>
        <v>0.82599999999999996</v>
      </c>
    </row>
    <row r="3394" spans="1:7" x14ac:dyDescent="0.2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5"/>
        <v>1155</v>
      </c>
      <c r="G3394" s="20">
        <f t="shared" si="106"/>
        <v>0.70799999999999996</v>
      </c>
    </row>
    <row r="3395" spans="1:7" x14ac:dyDescent="0.2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7">RANK(E3395,$E$2:$E$4135)</f>
        <v>1398</v>
      </c>
      <c r="G3395" s="20">
        <f t="shared" ref="G3395:G3458" si="108">PERCENTRANK($E$2:$E$4135,E3395,)</f>
        <v>0.64700000000000002</v>
      </c>
    </row>
    <row r="3396" spans="1:7" x14ac:dyDescent="0.2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7"/>
        <v>365</v>
      </c>
      <c r="G3396" s="20">
        <f t="shared" si="108"/>
        <v>0.91100000000000003</v>
      </c>
    </row>
    <row r="3397" spans="1:7" x14ac:dyDescent="0.2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7"/>
        <v>260</v>
      </c>
      <c r="G3397" s="20">
        <f t="shared" si="108"/>
        <v>0.93100000000000005</v>
      </c>
    </row>
    <row r="3398" spans="1:7" x14ac:dyDescent="0.2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7"/>
        <v>2672</v>
      </c>
      <c r="G3398" s="20">
        <f t="shared" si="108"/>
        <v>0.35299999999999998</v>
      </c>
    </row>
    <row r="3399" spans="1:7" x14ac:dyDescent="0.2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7"/>
        <v>2752</v>
      </c>
      <c r="G3399" s="20">
        <f t="shared" si="108"/>
        <v>0.33400000000000002</v>
      </c>
    </row>
    <row r="3400" spans="1:7" x14ac:dyDescent="0.2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7"/>
        <v>2666</v>
      </c>
      <c r="G3400" s="20">
        <f t="shared" si="108"/>
        <v>0.35399999999999998</v>
      </c>
    </row>
    <row r="3401" spans="1:7" x14ac:dyDescent="0.2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7"/>
        <v>171</v>
      </c>
      <c r="G3401" s="20">
        <f t="shared" si="108"/>
        <v>0.95299999999999996</v>
      </c>
    </row>
    <row r="3402" spans="1:7" x14ac:dyDescent="0.2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7"/>
        <v>1598</v>
      </c>
      <c r="G3402" s="20">
        <f t="shared" si="108"/>
        <v>0.61099999999999999</v>
      </c>
    </row>
    <row r="3403" spans="1:7" x14ac:dyDescent="0.2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7"/>
        <v>2835</v>
      </c>
      <c r="G3403" s="20">
        <f t="shared" si="108"/>
        <v>0.312</v>
      </c>
    </row>
    <row r="3404" spans="1:7" x14ac:dyDescent="0.2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7"/>
        <v>915</v>
      </c>
      <c r="G3404" s="20">
        <f t="shared" si="108"/>
        <v>0.77800000000000002</v>
      </c>
    </row>
    <row r="3405" spans="1:7" x14ac:dyDescent="0.2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7"/>
        <v>1359</v>
      </c>
      <c r="G3405" s="20">
        <f t="shared" si="108"/>
        <v>0.66800000000000004</v>
      </c>
    </row>
    <row r="3406" spans="1:7" x14ac:dyDescent="0.2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7"/>
        <v>2466</v>
      </c>
      <c r="G3406" s="20">
        <f t="shared" si="108"/>
        <v>0.39700000000000002</v>
      </c>
    </row>
    <row r="3407" spans="1:7" x14ac:dyDescent="0.2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7"/>
        <v>3006</v>
      </c>
      <c r="G3407" s="20">
        <f t="shared" si="108"/>
        <v>0.27100000000000002</v>
      </c>
    </row>
    <row r="3408" spans="1:7" x14ac:dyDescent="0.2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7"/>
        <v>2579</v>
      </c>
      <c r="G3408" s="20">
        <f t="shared" si="108"/>
        <v>0.375</v>
      </c>
    </row>
    <row r="3409" spans="1:7" x14ac:dyDescent="0.2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7"/>
        <v>1807</v>
      </c>
      <c r="G3409" s="20">
        <f t="shared" si="108"/>
        <v>0.55600000000000005</v>
      </c>
    </row>
    <row r="3410" spans="1:7" x14ac:dyDescent="0.2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7"/>
        <v>2695</v>
      </c>
      <c r="G3410" s="20">
        <f t="shared" si="108"/>
        <v>0.34499999999999997</v>
      </c>
    </row>
    <row r="3411" spans="1:7" x14ac:dyDescent="0.2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7"/>
        <v>614</v>
      </c>
      <c r="G3411" s="20">
        <f t="shared" si="108"/>
        <v>0.85</v>
      </c>
    </row>
    <row r="3412" spans="1:7" x14ac:dyDescent="0.2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7"/>
        <v>1670</v>
      </c>
      <c r="G3412" s="20">
        <f t="shared" si="108"/>
        <v>0.59499999999999997</v>
      </c>
    </row>
    <row r="3413" spans="1:7" x14ac:dyDescent="0.2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7"/>
        <v>2676</v>
      </c>
      <c r="G3413" s="20">
        <f t="shared" si="108"/>
        <v>0.35199999999999998</v>
      </c>
    </row>
    <row r="3414" spans="1:7" x14ac:dyDescent="0.2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7"/>
        <v>2950</v>
      </c>
      <c r="G3414" s="20">
        <f t="shared" si="108"/>
        <v>0.28100000000000003</v>
      </c>
    </row>
    <row r="3415" spans="1:7" x14ac:dyDescent="0.2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7"/>
        <v>1222</v>
      </c>
      <c r="G3415" s="20">
        <f t="shared" si="108"/>
        <v>0.70399999999999996</v>
      </c>
    </row>
    <row r="3416" spans="1:7" x14ac:dyDescent="0.2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7"/>
        <v>2916</v>
      </c>
      <c r="G3416" s="20">
        <f t="shared" si="108"/>
        <v>0.29299999999999998</v>
      </c>
    </row>
    <row r="3417" spans="1:7" x14ac:dyDescent="0.2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7"/>
        <v>614</v>
      </c>
      <c r="G3417" s="20">
        <f t="shared" si="108"/>
        <v>0.85</v>
      </c>
    </row>
    <row r="3418" spans="1:7" x14ac:dyDescent="0.2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7"/>
        <v>1639</v>
      </c>
      <c r="G3418" s="20">
        <f t="shared" si="108"/>
        <v>0.6</v>
      </c>
    </row>
    <row r="3419" spans="1:7" x14ac:dyDescent="0.2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7"/>
        <v>1966</v>
      </c>
      <c r="G3419" s="20">
        <f t="shared" si="108"/>
        <v>0.52100000000000002</v>
      </c>
    </row>
    <row r="3420" spans="1:7" x14ac:dyDescent="0.2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7"/>
        <v>2325</v>
      </c>
      <c r="G3420" s="20">
        <f t="shared" si="108"/>
        <v>0.437</v>
      </c>
    </row>
    <row r="3421" spans="1:7" x14ac:dyDescent="0.2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7"/>
        <v>1487</v>
      </c>
      <c r="G3421" s="20">
        <f t="shared" si="108"/>
        <v>0.63300000000000001</v>
      </c>
    </row>
    <row r="3422" spans="1:7" x14ac:dyDescent="0.2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7"/>
        <v>428</v>
      </c>
      <c r="G3422" s="20">
        <f t="shared" si="108"/>
        <v>0.89600000000000002</v>
      </c>
    </row>
    <row r="3423" spans="1:7" x14ac:dyDescent="0.2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7"/>
        <v>956</v>
      </c>
      <c r="G3423" s="20">
        <f t="shared" si="108"/>
        <v>0.75600000000000001</v>
      </c>
    </row>
    <row r="3424" spans="1:7" x14ac:dyDescent="0.2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7"/>
        <v>2016</v>
      </c>
      <c r="G3424" s="20">
        <f t="shared" si="108"/>
        <v>0.50900000000000001</v>
      </c>
    </row>
    <row r="3425" spans="1:7" x14ac:dyDescent="0.2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7"/>
        <v>1398</v>
      </c>
      <c r="G3425" s="20">
        <f t="shared" si="108"/>
        <v>0.64700000000000002</v>
      </c>
    </row>
    <row r="3426" spans="1:7" x14ac:dyDescent="0.2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7"/>
        <v>2760</v>
      </c>
      <c r="G3426" s="20">
        <f t="shared" si="108"/>
        <v>0.32700000000000001</v>
      </c>
    </row>
    <row r="3427" spans="1:7" x14ac:dyDescent="0.2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7"/>
        <v>260</v>
      </c>
      <c r="G3427" s="20">
        <f t="shared" si="108"/>
        <v>0.93100000000000005</v>
      </c>
    </row>
    <row r="3428" spans="1:7" x14ac:dyDescent="0.2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7"/>
        <v>2586</v>
      </c>
      <c r="G3428" s="20">
        <f t="shared" si="108"/>
        <v>0.373</v>
      </c>
    </row>
    <row r="3429" spans="1:7" x14ac:dyDescent="0.2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7"/>
        <v>1773</v>
      </c>
      <c r="G3429" s="20">
        <f t="shared" si="108"/>
        <v>0.56899999999999995</v>
      </c>
    </row>
    <row r="3430" spans="1:7" x14ac:dyDescent="0.2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7"/>
        <v>1034</v>
      </c>
      <c r="G3430" s="20">
        <f t="shared" si="108"/>
        <v>0.747</v>
      </c>
    </row>
    <row r="3431" spans="1:7" x14ac:dyDescent="0.2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7"/>
        <v>132</v>
      </c>
      <c r="G3431" s="20">
        <f t="shared" si="108"/>
        <v>0.96499999999999997</v>
      </c>
    </row>
    <row r="3432" spans="1:7" x14ac:dyDescent="0.2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7"/>
        <v>2561</v>
      </c>
      <c r="G3432" s="20">
        <f t="shared" si="108"/>
        <v>0.38</v>
      </c>
    </row>
    <row r="3433" spans="1:7" x14ac:dyDescent="0.2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7"/>
        <v>171</v>
      </c>
      <c r="G3433" s="20">
        <f t="shared" si="108"/>
        <v>0.95299999999999996</v>
      </c>
    </row>
    <row r="3434" spans="1:7" x14ac:dyDescent="0.2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7"/>
        <v>292</v>
      </c>
      <c r="G3434" s="20">
        <f t="shared" si="108"/>
        <v>0.92600000000000005</v>
      </c>
    </row>
    <row r="3435" spans="1:7" x14ac:dyDescent="0.2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7"/>
        <v>560</v>
      </c>
      <c r="G3435" s="20">
        <f t="shared" si="108"/>
        <v>0.86299999999999999</v>
      </c>
    </row>
    <row r="3436" spans="1:7" x14ac:dyDescent="0.2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7"/>
        <v>1379</v>
      </c>
      <c r="G3436" s="20">
        <f t="shared" si="108"/>
        <v>0.66300000000000003</v>
      </c>
    </row>
    <row r="3437" spans="1:7" x14ac:dyDescent="0.2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7"/>
        <v>2413</v>
      </c>
      <c r="G3437" s="20">
        <f t="shared" si="108"/>
        <v>0.40600000000000003</v>
      </c>
    </row>
    <row r="3438" spans="1:7" x14ac:dyDescent="0.2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7"/>
        <v>2033</v>
      </c>
      <c r="G3438" s="20">
        <f t="shared" si="108"/>
        <v>0.50700000000000001</v>
      </c>
    </row>
    <row r="3439" spans="1:7" x14ac:dyDescent="0.2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7"/>
        <v>956</v>
      </c>
      <c r="G3439" s="20">
        <f t="shared" si="108"/>
        <v>0.75600000000000001</v>
      </c>
    </row>
    <row r="3440" spans="1:7" x14ac:dyDescent="0.2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7"/>
        <v>260</v>
      </c>
      <c r="G3440" s="20">
        <f t="shared" si="108"/>
        <v>0.93100000000000005</v>
      </c>
    </row>
    <row r="3441" spans="1:7" x14ac:dyDescent="0.2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7"/>
        <v>2670</v>
      </c>
      <c r="G3441" s="20">
        <f t="shared" si="108"/>
        <v>0.35299999999999998</v>
      </c>
    </row>
    <row r="3442" spans="1:7" x14ac:dyDescent="0.2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7"/>
        <v>2950</v>
      </c>
      <c r="G3442" s="20">
        <f t="shared" si="108"/>
        <v>0.28100000000000003</v>
      </c>
    </row>
    <row r="3443" spans="1:7" x14ac:dyDescent="0.2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7"/>
        <v>681</v>
      </c>
      <c r="G3443" s="20">
        <f t="shared" si="108"/>
        <v>0.82599999999999996</v>
      </c>
    </row>
    <row r="3444" spans="1:7" x14ac:dyDescent="0.2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7"/>
        <v>1142</v>
      </c>
      <c r="G3444" s="20">
        <f t="shared" si="108"/>
        <v>0.72299999999999998</v>
      </c>
    </row>
    <row r="3445" spans="1:7" x14ac:dyDescent="0.2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7"/>
        <v>1398</v>
      </c>
      <c r="G3445" s="20">
        <f t="shared" si="108"/>
        <v>0.64700000000000002</v>
      </c>
    </row>
    <row r="3446" spans="1:7" x14ac:dyDescent="0.2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7"/>
        <v>2989</v>
      </c>
      <c r="G3446" s="20">
        <f t="shared" si="108"/>
        <v>0.27300000000000002</v>
      </c>
    </row>
    <row r="3447" spans="1:7" x14ac:dyDescent="0.2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7"/>
        <v>209</v>
      </c>
      <c r="G3447" s="20">
        <f t="shared" si="108"/>
        <v>0.94899999999999995</v>
      </c>
    </row>
    <row r="3448" spans="1:7" x14ac:dyDescent="0.2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7"/>
        <v>1115</v>
      </c>
      <c r="G3448" s="20">
        <f t="shared" si="108"/>
        <v>0.72499999999999998</v>
      </c>
    </row>
    <row r="3449" spans="1:7" x14ac:dyDescent="0.2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7"/>
        <v>1232</v>
      </c>
      <c r="G3449" s="20">
        <f t="shared" si="108"/>
        <v>0.69699999999999995</v>
      </c>
    </row>
    <row r="3450" spans="1:7" x14ac:dyDescent="0.2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7"/>
        <v>171</v>
      </c>
      <c r="G3450" s="20">
        <f t="shared" si="108"/>
        <v>0.95299999999999996</v>
      </c>
    </row>
    <row r="3451" spans="1:7" x14ac:dyDescent="0.2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7"/>
        <v>2746</v>
      </c>
      <c r="G3451" s="20">
        <f t="shared" si="108"/>
        <v>0.33500000000000002</v>
      </c>
    </row>
    <row r="3452" spans="1:7" x14ac:dyDescent="0.2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7"/>
        <v>2251</v>
      </c>
      <c r="G3452" s="20">
        <f t="shared" si="108"/>
        <v>0.45200000000000001</v>
      </c>
    </row>
    <row r="3453" spans="1:7" x14ac:dyDescent="0.2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7"/>
        <v>2760</v>
      </c>
      <c r="G3453" s="20">
        <f t="shared" si="108"/>
        <v>0.32700000000000001</v>
      </c>
    </row>
    <row r="3454" spans="1:7" x14ac:dyDescent="0.2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7"/>
        <v>2835</v>
      </c>
      <c r="G3454" s="20">
        <f t="shared" si="108"/>
        <v>0.312</v>
      </c>
    </row>
    <row r="3455" spans="1:7" x14ac:dyDescent="0.2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7"/>
        <v>2734</v>
      </c>
      <c r="G3455" s="20">
        <f t="shared" si="108"/>
        <v>0.33700000000000002</v>
      </c>
    </row>
    <row r="3456" spans="1:7" x14ac:dyDescent="0.2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7"/>
        <v>3014</v>
      </c>
      <c r="G3456" s="20">
        <f t="shared" si="108"/>
        <v>0.252</v>
      </c>
    </row>
    <row r="3457" spans="1:7" x14ac:dyDescent="0.2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7"/>
        <v>1555</v>
      </c>
      <c r="G3457" s="20">
        <f t="shared" si="108"/>
        <v>0.61699999999999999</v>
      </c>
    </row>
    <row r="3458" spans="1:7" x14ac:dyDescent="0.2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7"/>
        <v>1155</v>
      </c>
      <c r="G3458" s="20">
        <f t="shared" si="108"/>
        <v>0.70799999999999996</v>
      </c>
    </row>
    <row r="3459" spans="1:7" x14ac:dyDescent="0.2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9">RANK(E3459,$E$2:$E$4135)</f>
        <v>1807</v>
      </c>
      <c r="G3459" s="20">
        <f t="shared" ref="G3459:G3522" si="110">PERCENTRANK($E$2:$E$4135,E3459,)</f>
        <v>0.55600000000000005</v>
      </c>
    </row>
    <row r="3460" spans="1:7" x14ac:dyDescent="0.2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9"/>
        <v>2330</v>
      </c>
      <c r="G3460" s="20">
        <f t="shared" si="110"/>
        <v>0.42899999999999999</v>
      </c>
    </row>
    <row r="3461" spans="1:7" x14ac:dyDescent="0.2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9"/>
        <v>473</v>
      </c>
      <c r="G3461" s="20">
        <f t="shared" si="110"/>
        <v>0.88100000000000001</v>
      </c>
    </row>
    <row r="3462" spans="1:7" x14ac:dyDescent="0.2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9"/>
        <v>1281</v>
      </c>
      <c r="G3462" s="20">
        <f t="shared" si="110"/>
        <v>0.68300000000000005</v>
      </c>
    </row>
    <row r="3463" spans="1:7" x14ac:dyDescent="0.2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9"/>
        <v>3014</v>
      </c>
      <c r="G3463" s="20">
        <f t="shared" si="110"/>
        <v>0.252</v>
      </c>
    </row>
    <row r="3464" spans="1:7" x14ac:dyDescent="0.2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9"/>
        <v>2683</v>
      </c>
      <c r="G3464" s="20">
        <f t="shared" si="110"/>
        <v>0.35</v>
      </c>
    </row>
    <row r="3465" spans="1:7" x14ac:dyDescent="0.2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9"/>
        <v>1477</v>
      </c>
      <c r="G3465" s="20">
        <f t="shared" si="110"/>
        <v>0.64100000000000001</v>
      </c>
    </row>
    <row r="3466" spans="1:7" x14ac:dyDescent="0.2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9"/>
        <v>3014</v>
      </c>
      <c r="G3466" s="20">
        <f t="shared" si="110"/>
        <v>0.252</v>
      </c>
    </row>
    <row r="3467" spans="1:7" x14ac:dyDescent="0.2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9"/>
        <v>3014</v>
      </c>
      <c r="G3467" s="20">
        <f t="shared" si="110"/>
        <v>0.252</v>
      </c>
    </row>
    <row r="3468" spans="1:7" x14ac:dyDescent="0.2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9"/>
        <v>2315</v>
      </c>
      <c r="G3468" s="20">
        <f t="shared" si="110"/>
        <v>0.437</v>
      </c>
    </row>
    <row r="3469" spans="1:7" x14ac:dyDescent="0.2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9"/>
        <v>1623</v>
      </c>
      <c r="G3469" s="20">
        <f t="shared" si="110"/>
        <v>0.60499999999999998</v>
      </c>
    </row>
    <row r="3470" spans="1:7" x14ac:dyDescent="0.2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9"/>
        <v>1555</v>
      </c>
      <c r="G3470" s="20">
        <f t="shared" si="110"/>
        <v>0.61699999999999999</v>
      </c>
    </row>
    <row r="3471" spans="1:7" x14ac:dyDescent="0.2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9"/>
        <v>2605</v>
      </c>
      <c r="G3471" s="20">
        <f t="shared" si="110"/>
        <v>0.36799999999999999</v>
      </c>
    </row>
    <row r="3472" spans="1:7" x14ac:dyDescent="0.2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9"/>
        <v>956</v>
      </c>
      <c r="G3472" s="20">
        <f t="shared" si="110"/>
        <v>0.75600000000000001</v>
      </c>
    </row>
    <row r="3473" spans="1:7" x14ac:dyDescent="0.2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9"/>
        <v>1060</v>
      </c>
      <c r="G3473" s="20">
        <f t="shared" si="110"/>
        <v>0.73599999999999999</v>
      </c>
    </row>
    <row r="3474" spans="1:7" x14ac:dyDescent="0.2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9"/>
        <v>2835</v>
      </c>
      <c r="G3474" s="20">
        <f t="shared" si="110"/>
        <v>0.312</v>
      </c>
    </row>
    <row r="3475" spans="1:7" x14ac:dyDescent="0.2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9"/>
        <v>790</v>
      </c>
      <c r="G3475" s="20">
        <f t="shared" si="110"/>
        <v>0.79900000000000004</v>
      </c>
    </row>
    <row r="3476" spans="1:7" x14ac:dyDescent="0.2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9"/>
        <v>371</v>
      </c>
      <c r="G3476" s="20">
        <f t="shared" si="110"/>
        <v>0.90400000000000003</v>
      </c>
    </row>
    <row r="3477" spans="1:7" x14ac:dyDescent="0.2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9"/>
        <v>2564</v>
      </c>
      <c r="G3477" s="20">
        <f t="shared" si="110"/>
        <v>0.376</v>
      </c>
    </row>
    <row r="3478" spans="1:7" x14ac:dyDescent="0.2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9"/>
        <v>2927</v>
      </c>
      <c r="G3478" s="20">
        <f t="shared" si="110"/>
        <v>0.28799999999999998</v>
      </c>
    </row>
    <row r="3479" spans="1:7" x14ac:dyDescent="0.2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9"/>
        <v>2950</v>
      </c>
      <c r="G3479" s="20">
        <f t="shared" si="110"/>
        <v>0.28100000000000003</v>
      </c>
    </row>
    <row r="3480" spans="1:7" x14ac:dyDescent="0.2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9"/>
        <v>2039</v>
      </c>
      <c r="G3480" s="20">
        <f t="shared" si="110"/>
        <v>0.5</v>
      </c>
    </row>
    <row r="3481" spans="1:7" x14ac:dyDescent="0.2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9"/>
        <v>2709</v>
      </c>
      <c r="G3481" s="20">
        <f t="shared" si="110"/>
        <v>0.34399999999999997</v>
      </c>
    </row>
    <row r="3482" spans="1:7" x14ac:dyDescent="0.2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9"/>
        <v>1706</v>
      </c>
      <c r="G3482" s="20">
        <f t="shared" si="110"/>
        <v>0.57299999999999995</v>
      </c>
    </row>
    <row r="3483" spans="1:7" x14ac:dyDescent="0.2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9"/>
        <v>2907</v>
      </c>
      <c r="G3483" s="20">
        <f t="shared" si="110"/>
        <v>0.29599999999999999</v>
      </c>
    </row>
    <row r="3484" spans="1:7" x14ac:dyDescent="0.2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9"/>
        <v>1801</v>
      </c>
      <c r="G3484" s="20">
        <f t="shared" si="110"/>
        <v>0.56399999999999995</v>
      </c>
    </row>
    <row r="3485" spans="1:7" x14ac:dyDescent="0.2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9"/>
        <v>956</v>
      </c>
      <c r="G3485" s="20">
        <f t="shared" si="110"/>
        <v>0.75600000000000001</v>
      </c>
    </row>
    <row r="3486" spans="1:7" x14ac:dyDescent="0.2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9"/>
        <v>2846</v>
      </c>
      <c r="G3486" s="20">
        <f t="shared" si="110"/>
        <v>0.30499999999999999</v>
      </c>
    </row>
    <row r="3487" spans="1:7" x14ac:dyDescent="0.2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9"/>
        <v>2013</v>
      </c>
      <c r="G3487" s="20">
        <f t="shared" si="110"/>
        <v>0.51200000000000001</v>
      </c>
    </row>
    <row r="3488" spans="1:7" x14ac:dyDescent="0.2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9"/>
        <v>1886</v>
      </c>
      <c r="G3488" s="20">
        <f t="shared" si="110"/>
        <v>0.52800000000000002</v>
      </c>
    </row>
    <row r="3489" spans="1:7" x14ac:dyDescent="0.2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9"/>
        <v>1837</v>
      </c>
      <c r="G3489" s="20">
        <f t="shared" si="110"/>
        <v>0.55500000000000005</v>
      </c>
    </row>
    <row r="3490" spans="1:7" x14ac:dyDescent="0.2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9"/>
        <v>1218</v>
      </c>
      <c r="G3490" s="20">
        <f t="shared" si="110"/>
        <v>0.70499999999999996</v>
      </c>
    </row>
    <row r="3491" spans="1:7" x14ac:dyDescent="0.2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9"/>
        <v>956</v>
      </c>
      <c r="G3491" s="20">
        <f t="shared" si="110"/>
        <v>0.75600000000000001</v>
      </c>
    </row>
    <row r="3492" spans="1:7" x14ac:dyDescent="0.2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9"/>
        <v>1212</v>
      </c>
      <c r="G3492" s="20">
        <f t="shared" si="110"/>
        <v>0.70599999999999996</v>
      </c>
    </row>
    <row r="3493" spans="1:7" x14ac:dyDescent="0.2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9"/>
        <v>1963</v>
      </c>
      <c r="G3493" s="20">
        <f t="shared" si="110"/>
        <v>0.52500000000000002</v>
      </c>
    </row>
    <row r="3494" spans="1:7" x14ac:dyDescent="0.2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9"/>
        <v>503</v>
      </c>
      <c r="G3494" s="20">
        <f t="shared" si="110"/>
        <v>0.872</v>
      </c>
    </row>
    <row r="3495" spans="1:7" x14ac:dyDescent="0.2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9"/>
        <v>681</v>
      </c>
      <c r="G3495" s="20">
        <f t="shared" si="110"/>
        <v>0.82599999999999996</v>
      </c>
    </row>
    <row r="3496" spans="1:7" x14ac:dyDescent="0.2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9"/>
        <v>431</v>
      </c>
      <c r="G3496" s="20">
        <f t="shared" si="110"/>
        <v>0.88700000000000001</v>
      </c>
    </row>
    <row r="3497" spans="1:7" x14ac:dyDescent="0.2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9"/>
        <v>956</v>
      </c>
      <c r="G3497" s="20">
        <f t="shared" si="110"/>
        <v>0.75600000000000001</v>
      </c>
    </row>
    <row r="3498" spans="1:7" x14ac:dyDescent="0.2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9"/>
        <v>3014</v>
      </c>
      <c r="G3498" s="20">
        <f t="shared" si="110"/>
        <v>0.252</v>
      </c>
    </row>
    <row r="3499" spans="1:7" x14ac:dyDescent="0.2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9"/>
        <v>2720</v>
      </c>
      <c r="G3499" s="20">
        <f t="shared" si="110"/>
        <v>0.34</v>
      </c>
    </row>
    <row r="3500" spans="1:7" x14ac:dyDescent="0.2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9"/>
        <v>2524</v>
      </c>
      <c r="G3500" s="20">
        <f t="shared" si="110"/>
        <v>0.38500000000000001</v>
      </c>
    </row>
    <row r="3501" spans="1:7" x14ac:dyDescent="0.2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9"/>
        <v>431</v>
      </c>
      <c r="G3501" s="20">
        <f t="shared" si="110"/>
        <v>0.88700000000000001</v>
      </c>
    </row>
    <row r="3502" spans="1:7" x14ac:dyDescent="0.2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9"/>
        <v>2524</v>
      </c>
      <c r="G3502" s="20">
        <f t="shared" si="110"/>
        <v>0.38500000000000001</v>
      </c>
    </row>
    <row r="3503" spans="1:7" x14ac:dyDescent="0.2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9"/>
        <v>3014</v>
      </c>
      <c r="G3503" s="20">
        <f t="shared" si="110"/>
        <v>0.252</v>
      </c>
    </row>
    <row r="3504" spans="1:7" x14ac:dyDescent="0.2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9"/>
        <v>2160</v>
      </c>
      <c r="G3504" s="20">
        <f t="shared" si="110"/>
        <v>0.45800000000000002</v>
      </c>
    </row>
    <row r="3505" spans="1:7" x14ac:dyDescent="0.2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9"/>
        <v>1804</v>
      </c>
      <c r="G3505" s="20">
        <f t="shared" si="110"/>
        <v>0.56299999999999994</v>
      </c>
    </row>
    <row r="3506" spans="1:7" x14ac:dyDescent="0.2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9"/>
        <v>2653</v>
      </c>
      <c r="G3506" s="20">
        <f t="shared" si="110"/>
        <v>0.35599999999999998</v>
      </c>
    </row>
    <row r="3507" spans="1:7" x14ac:dyDescent="0.2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9"/>
        <v>662</v>
      </c>
      <c r="G3507" s="20">
        <f t="shared" si="110"/>
        <v>0.83799999999999997</v>
      </c>
    </row>
    <row r="3508" spans="1:7" x14ac:dyDescent="0.2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9"/>
        <v>832</v>
      </c>
      <c r="G3508" s="20">
        <f t="shared" si="110"/>
        <v>0.79800000000000004</v>
      </c>
    </row>
    <row r="3509" spans="1:7" x14ac:dyDescent="0.2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9"/>
        <v>2069</v>
      </c>
      <c r="G3509" s="20">
        <f t="shared" si="110"/>
        <v>0.49399999999999999</v>
      </c>
    </row>
    <row r="3510" spans="1:7" x14ac:dyDescent="0.2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9"/>
        <v>540</v>
      </c>
      <c r="G3510" s="20">
        <f t="shared" si="110"/>
        <v>0.86499999999999999</v>
      </c>
    </row>
    <row r="3511" spans="1:7" x14ac:dyDescent="0.2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9"/>
        <v>866</v>
      </c>
      <c r="G3511" s="20">
        <f t="shared" si="110"/>
        <v>0.78100000000000003</v>
      </c>
    </row>
    <row r="3512" spans="1:7" x14ac:dyDescent="0.2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9"/>
        <v>2629</v>
      </c>
      <c r="G3512" s="20">
        <f t="shared" si="110"/>
        <v>0.36199999999999999</v>
      </c>
    </row>
    <row r="3513" spans="1:7" x14ac:dyDescent="0.2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9"/>
        <v>1989</v>
      </c>
      <c r="G3513" s="20">
        <f t="shared" si="110"/>
        <v>0.51300000000000001</v>
      </c>
    </row>
    <row r="3514" spans="1:7" x14ac:dyDescent="0.2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9"/>
        <v>1706</v>
      </c>
      <c r="G3514" s="20">
        <f t="shared" si="110"/>
        <v>0.57299999999999995</v>
      </c>
    </row>
    <row r="3515" spans="1:7" x14ac:dyDescent="0.2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9"/>
        <v>2315</v>
      </c>
      <c r="G3515" s="20">
        <f t="shared" si="110"/>
        <v>0.437</v>
      </c>
    </row>
    <row r="3516" spans="1:7" x14ac:dyDescent="0.2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9"/>
        <v>371</v>
      </c>
      <c r="G3516" s="20">
        <f t="shared" si="110"/>
        <v>0.90400000000000003</v>
      </c>
    </row>
    <row r="3517" spans="1:7" x14ac:dyDescent="0.2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9"/>
        <v>2113</v>
      </c>
      <c r="G3517" s="20">
        <f t="shared" si="110"/>
        <v>0.48199999999999998</v>
      </c>
    </row>
    <row r="3518" spans="1:7" x14ac:dyDescent="0.2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9"/>
        <v>1706</v>
      </c>
      <c r="G3518" s="20">
        <f t="shared" si="110"/>
        <v>0.57299999999999995</v>
      </c>
    </row>
    <row r="3519" spans="1:7" x14ac:dyDescent="0.2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9"/>
        <v>1886</v>
      </c>
      <c r="G3519" s="20">
        <f t="shared" si="110"/>
        <v>0.52800000000000002</v>
      </c>
    </row>
    <row r="3520" spans="1:7" x14ac:dyDescent="0.2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9"/>
        <v>3014</v>
      </c>
      <c r="G3520" s="20">
        <f t="shared" si="110"/>
        <v>0.252</v>
      </c>
    </row>
    <row r="3521" spans="1:7" x14ac:dyDescent="0.2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9"/>
        <v>318</v>
      </c>
      <c r="G3521" s="20">
        <f t="shared" si="110"/>
        <v>0.91600000000000004</v>
      </c>
    </row>
    <row r="3522" spans="1:7" x14ac:dyDescent="0.2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9"/>
        <v>2692</v>
      </c>
      <c r="G3522" s="20">
        <f t="shared" si="110"/>
        <v>0.34799999999999998</v>
      </c>
    </row>
    <row r="3523" spans="1:7" x14ac:dyDescent="0.2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1">RANK(E3523,$E$2:$E$4135)</f>
        <v>2375</v>
      </c>
      <c r="G3523" s="20">
        <f t="shared" ref="G3523:G3586" si="112">PERCENTRANK($E$2:$E$4135,E3523,)</f>
        <v>0.41799999999999998</v>
      </c>
    </row>
    <row r="3524" spans="1:7" x14ac:dyDescent="0.2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1"/>
        <v>1281</v>
      </c>
      <c r="G3524" s="20">
        <f t="shared" si="112"/>
        <v>0.68300000000000005</v>
      </c>
    </row>
    <row r="3525" spans="1:7" x14ac:dyDescent="0.2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1"/>
        <v>1060</v>
      </c>
      <c r="G3525" s="20">
        <f t="shared" si="112"/>
        <v>0.73599999999999999</v>
      </c>
    </row>
    <row r="3526" spans="1:7" x14ac:dyDescent="0.2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1"/>
        <v>2090</v>
      </c>
      <c r="G3526" s="20">
        <f t="shared" si="112"/>
        <v>0.49399999999999999</v>
      </c>
    </row>
    <row r="3527" spans="1:7" x14ac:dyDescent="0.2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1"/>
        <v>242</v>
      </c>
      <c r="G3527" s="20">
        <f t="shared" si="112"/>
        <v>0.93899999999999995</v>
      </c>
    </row>
    <row r="3528" spans="1:7" x14ac:dyDescent="0.2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1"/>
        <v>1886</v>
      </c>
      <c r="G3528" s="20">
        <f t="shared" si="112"/>
        <v>0.52800000000000002</v>
      </c>
    </row>
    <row r="3529" spans="1:7" x14ac:dyDescent="0.2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1"/>
        <v>431</v>
      </c>
      <c r="G3529" s="20">
        <f t="shared" si="112"/>
        <v>0.88700000000000001</v>
      </c>
    </row>
    <row r="3530" spans="1:7" x14ac:dyDescent="0.2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1"/>
        <v>2875</v>
      </c>
      <c r="G3530" s="20">
        <f t="shared" si="112"/>
        <v>0.30399999999999999</v>
      </c>
    </row>
    <row r="3531" spans="1:7" x14ac:dyDescent="0.2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1"/>
        <v>2750</v>
      </c>
      <c r="G3531" s="20">
        <f t="shared" si="112"/>
        <v>0.33400000000000002</v>
      </c>
    </row>
    <row r="3532" spans="1:7" x14ac:dyDescent="0.2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1"/>
        <v>2564</v>
      </c>
      <c r="G3532" s="20">
        <f t="shared" si="112"/>
        <v>0.376</v>
      </c>
    </row>
    <row r="3533" spans="1:7" x14ac:dyDescent="0.2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1"/>
        <v>2266</v>
      </c>
      <c r="G3533" s="20">
        <f t="shared" si="112"/>
        <v>0.45100000000000001</v>
      </c>
    </row>
    <row r="3534" spans="1:7" x14ac:dyDescent="0.2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1"/>
        <v>1669</v>
      </c>
      <c r="G3534" s="20">
        <f t="shared" si="112"/>
        <v>0.59599999999999997</v>
      </c>
    </row>
    <row r="3535" spans="1:7" x14ac:dyDescent="0.2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1"/>
        <v>2709</v>
      </c>
      <c r="G3535" s="20">
        <f t="shared" si="112"/>
        <v>0.34399999999999997</v>
      </c>
    </row>
    <row r="3536" spans="1:7" x14ac:dyDescent="0.2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1"/>
        <v>471</v>
      </c>
      <c r="G3536" s="20">
        <f t="shared" si="112"/>
        <v>0.88600000000000001</v>
      </c>
    </row>
    <row r="3537" spans="1:7" x14ac:dyDescent="0.2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1"/>
        <v>2879</v>
      </c>
      <c r="G3537" s="20">
        <f t="shared" si="112"/>
        <v>0.30099999999999999</v>
      </c>
    </row>
    <row r="3538" spans="1:7" x14ac:dyDescent="0.2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1"/>
        <v>866</v>
      </c>
      <c r="G3538" s="20">
        <f t="shared" si="112"/>
        <v>0.78100000000000003</v>
      </c>
    </row>
    <row r="3539" spans="1:7" x14ac:dyDescent="0.2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1"/>
        <v>2039</v>
      </c>
      <c r="G3539" s="20">
        <f t="shared" si="112"/>
        <v>0.5</v>
      </c>
    </row>
    <row r="3540" spans="1:7" x14ac:dyDescent="0.2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1"/>
        <v>1639</v>
      </c>
      <c r="G3540" s="20">
        <f t="shared" si="112"/>
        <v>0.6</v>
      </c>
    </row>
    <row r="3541" spans="1:7" x14ac:dyDescent="0.2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1"/>
        <v>1981</v>
      </c>
      <c r="G3541" s="20">
        <f t="shared" si="112"/>
        <v>0.51900000000000002</v>
      </c>
    </row>
    <row r="3542" spans="1:7" x14ac:dyDescent="0.2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1"/>
        <v>2980</v>
      </c>
      <c r="G3542" s="20">
        <f t="shared" si="112"/>
        <v>0.27800000000000002</v>
      </c>
    </row>
    <row r="3543" spans="1:7" x14ac:dyDescent="0.2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1"/>
        <v>1281</v>
      </c>
      <c r="G3543" s="20">
        <f t="shared" si="112"/>
        <v>0.68300000000000005</v>
      </c>
    </row>
    <row r="3544" spans="1:7" x14ac:dyDescent="0.2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1"/>
        <v>2895</v>
      </c>
      <c r="G3544" s="20">
        <f t="shared" si="112"/>
        <v>0.29699999999999999</v>
      </c>
    </row>
    <row r="3545" spans="1:7" x14ac:dyDescent="0.2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1"/>
        <v>2613</v>
      </c>
      <c r="G3545" s="20">
        <f t="shared" si="112"/>
        <v>0.36699999999999999</v>
      </c>
    </row>
    <row r="3546" spans="1:7" x14ac:dyDescent="0.2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1"/>
        <v>171</v>
      </c>
      <c r="G3546" s="20">
        <f t="shared" si="112"/>
        <v>0.95299999999999996</v>
      </c>
    </row>
    <row r="3547" spans="1:7" x14ac:dyDescent="0.2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1"/>
        <v>2375</v>
      </c>
      <c r="G3547" s="20">
        <f t="shared" si="112"/>
        <v>0.41799999999999998</v>
      </c>
    </row>
    <row r="3548" spans="1:7" x14ac:dyDescent="0.2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1"/>
        <v>573</v>
      </c>
      <c r="G3548" s="20">
        <f t="shared" si="112"/>
        <v>0.85399999999999998</v>
      </c>
    </row>
    <row r="3549" spans="1:7" x14ac:dyDescent="0.2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1"/>
        <v>3014</v>
      </c>
      <c r="G3549" s="20">
        <f t="shared" si="112"/>
        <v>0.252</v>
      </c>
    </row>
    <row r="3550" spans="1:7" x14ac:dyDescent="0.2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1"/>
        <v>2989</v>
      </c>
      <c r="G3550" s="20">
        <f t="shared" si="112"/>
        <v>0.27300000000000002</v>
      </c>
    </row>
    <row r="3551" spans="1:7" x14ac:dyDescent="0.2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1"/>
        <v>1115</v>
      </c>
      <c r="G3551" s="20">
        <f t="shared" si="112"/>
        <v>0.72499999999999998</v>
      </c>
    </row>
    <row r="3552" spans="1:7" x14ac:dyDescent="0.2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1"/>
        <v>3014</v>
      </c>
      <c r="G3552" s="20">
        <f t="shared" si="112"/>
        <v>0.252</v>
      </c>
    </row>
    <row r="3553" spans="1:7" x14ac:dyDescent="0.2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1"/>
        <v>2989</v>
      </c>
      <c r="G3553" s="20">
        <f t="shared" si="112"/>
        <v>0.27300000000000002</v>
      </c>
    </row>
    <row r="3554" spans="1:7" x14ac:dyDescent="0.2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1"/>
        <v>2950</v>
      </c>
      <c r="G3554" s="20">
        <f t="shared" si="112"/>
        <v>0.28100000000000003</v>
      </c>
    </row>
    <row r="3555" spans="1:7" x14ac:dyDescent="0.2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1"/>
        <v>1015</v>
      </c>
      <c r="G3555" s="20">
        <f t="shared" si="112"/>
        <v>0.753</v>
      </c>
    </row>
    <row r="3556" spans="1:7" x14ac:dyDescent="0.2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1"/>
        <v>2950</v>
      </c>
      <c r="G3556" s="20">
        <f t="shared" si="112"/>
        <v>0.28100000000000003</v>
      </c>
    </row>
    <row r="3557" spans="1:7" x14ac:dyDescent="0.2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1"/>
        <v>401</v>
      </c>
      <c r="G3557" s="20">
        <f t="shared" si="112"/>
        <v>0.9</v>
      </c>
    </row>
    <row r="3558" spans="1:7" x14ac:dyDescent="0.2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1"/>
        <v>3014</v>
      </c>
      <c r="G3558" s="20">
        <f t="shared" si="112"/>
        <v>0.252</v>
      </c>
    </row>
    <row r="3559" spans="1:7" x14ac:dyDescent="0.2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1"/>
        <v>3014</v>
      </c>
      <c r="G3559" s="20">
        <f t="shared" si="112"/>
        <v>0.252</v>
      </c>
    </row>
    <row r="3560" spans="1:7" x14ac:dyDescent="0.2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1"/>
        <v>401</v>
      </c>
      <c r="G3560" s="20">
        <f t="shared" si="112"/>
        <v>0.9</v>
      </c>
    </row>
    <row r="3561" spans="1:7" x14ac:dyDescent="0.2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1"/>
        <v>1639</v>
      </c>
      <c r="G3561" s="20">
        <f t="shared" si="112"/>
        <v>0.6</v>
      </c>
    </row>
    <row r="3562" spans="1:7" x14ac:dyDescent="0.2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1"/>
        <v>2989</v>
      </c>
      <c r="G3562" s="20">
        <f t="shared" si="112"/>
        <v>0.27300000000000002</v>
      </c>
    </row>
    <row r="3563" spans="1:7" x14ac:dyDescent="0.2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1"/>
        <v>1034</v>
      </c>
      <c r="G3563" s="20">
        <f t="shared" si="112"/>
        <v>0.747</v>
      </c>
    </row>
    <row r="3564" spans="1:7" x14ac:dyDescent="0.2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1"/>
        <v>1658</v>
      </c>
      <c r="G3564" s="20">
        <f t="shared" si="112"/>
        <v>0.59699999999999998</v>
      </c>
    </row>
    <row r="3565" spans="1:7" x14ac:dyDescent="0.2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1"/>
        <v>2950</v>
      </c>
      <c r="G3565" s="20">
        <f t="shared" si="112"/>
        <v>0.28100000000000003</v>
      </c>
    </row>
    <row r="3566" spans="1:7" x14ac:dyDescent="0.2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1"/>
        <v>2413</v>
      </c>
      <c r="G3566" s="20">
        <f t="shared" si="112"/>
        <v>0.40600000000000003</v>
      </c>
    </row>
    <row r="3567" spans="1:7" x14ac:dyDescent="0.2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1"/>
        <v>1835</v>
      </c>
      <c r="G3567" s="20">
        <f t="shared" si="112"/>
        <v>0.55600000000000005</v>
      </c>
    </row>
    <row r="3568" spans="1:7" x14ac:dyDescent="0.2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1"/>
        <v>956</v>
      </c>
      <c r="G3568" s="20">
        <f t="shared" si="112"/>
        <v>0.75600000000000001</v>
      </c>
    </row>
    <row r="3569" spans="1:7" x14ac:dyDescent="0.2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1"/>
        <v>1698</v>
      </c>
      <c r="G3569" s="20">
        <f t="shared" si="112"/>
        <v>0.58799999999999997</v>
      </c>
    </row>
    <row r="3570" spans="1:7" x14ac:dyDescent="0.2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1"/>
        <v>2950</v>
      </c>
      <c r="G3570" s="20">
        <f t="shared" si="112"/>
        <v>0.28100000000000003</v>
      </c>
    </row>
    <row r="3571" spans="1:7" x14ac:dyDescent="0.2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1"/>
        <v>2950</v>
      </c>
      <c r="G3571" s="20">
        <f t="shared" si="112"/>
        <v>0.28100000000000003</v>
      </c>
    </row>
    <row r="3572" spans="1:7" x14ac:dyDescent="0.2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1"/>
        <v>371</v>
      </c>
      <c r="G3572" s="20">
        <f t="shared" si="112"/>
        <v>0.90400000000000003</v>
      </c>
    </row>
    <row r="3573" spans="1:7" x14ac:dyDescent="0.2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1"/>
        <v>2950</v>
      </c>
      <c r="G3573" s="20">
        <f t="shared" si="112"/>
        <v>0.28100000000000003</v>
      </c>
    </row>
    <row r="3574" spans="1:7" x14ac:dyDescent="0.2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1"/>
        <v>2989</v>
      </c>
      <c r="G3574" s="20">
        <f t="shared" si="112"/>
        <v>0.27300000000000002</v>
      </c>
    </row>
    <row r="3575" spans="1:7" x14ac:dyDescent="0.2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1"/>
        <v>1145</v>
      </c>
      <c r="G3575" s="20">
        <f t="shared" si="112"/>
        <v>0.72099999999999997</v>
      </c>
    </row>
    <row r="3576" spans="1:7" x14ac:dyDescent="0.2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1"/>
        <v>132</v>
      </c>
      <c r="G3576" s="20">
        <f t="shared" si="112"/>
        <v>0.96499999999999997</v>
      </c>
    </row>
    <row r="3577" spans="1:7" x14ac:dyDescent="0.2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1"/>
        <v>3014</v>
      </c>
      <c r="G3577" s="20">
        <f t="shared" si="112"/>
        <v>0.252</v>
      </c>
    </row>
    <row r="3578" spans="1:7" x14ac:dyDescent="0.2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1"/>
        <v>2360</v>
      </c>
      <c r="G3578" s="20">
        <f t="shared" si="112"/>
        <v>0.42899999999999999</v>
      </c>
    </row>
    <row r="3579" spans="1:7" x14ac:dyDescent="0.2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1"/>
        <v>1144</v>
      </c>
      <c r="G3579" s="20">
        <f t="shared" si="112"/>
        <v>0.72299999999999998</v>
      </c>
    </row>
    <row r="3580" spans="1:7" x14ac:dyDescent="0.2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1"/>
        <v>35</v>
      </c>
      <c r="G3580" s="20">
        <f t="shared" si="112"/>
        <v>0.99099999999999999</v>
      </c>
    </row>
    <row r="3581" spans="1:7" x14ac:dyDescent="0.2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1"/>
        <v>3014</v>
      </c>
      <c r="G3581" s="20">
        <f t="shared" si="112"/>
        <v>0.252</v>
      </c>
    </row>
    <row r="3582" spans="1:7" x14ac:dyDescent="0.2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1"/>
        <v>1555</v>
      </c>
      <c r="G3582" s="20">
        <f t="shared" si="112"/>
        <v>0.61699999999999999</v>
      </c>
    </row>
    <row r="3583" spans="1:7" x14ac:dyDescent="0.2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1"/>
        <v>1773</v>
      </c>
      <c r="G3583" s="20">
        <f t="shared" si="112"/>
        <v>0.56899999999999995</v>
      </c>
    </row>
    <row r="3584" spans="1:7" x14ac:dyDescent="0.2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1"/>
        <v>956</v>
      </c>
      <c r="G3584" s="20">
        <f t="shared" si="112"/>
        <v>0.75600000000000001</v>
      </c>
    </row>
    <row r="3585" spans="1:7" x14ac:dyDescent="0.2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1"/>
        <v>2113</v>
      </c>
      <c r="G3585" s="20">
        <f t="shared" si="112"/>
        <v>0.48199999999999998</v>
      </c>
    </row>
    <row r="3586" spans="1:7" x14ac:dyDescent="0.2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1"/>
        <v>2950</v>
      </c>
      <c r="G3586" s="20">
        <f t="shared" si="112"/>
        <v>0.28100000000000003</v>
      </c>
    </row>
    <row r="3587" spans="1:7" x14ac:dyDescent="0.2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3">RANK(E3587,$E$2:$E$4135)</f>
        <v>216</v>
      </c>
      <c r="G3587" s="20">
        <f t="shared" ref="G3587:G3650" si="114">PERCENTRANK($E$2:$E$4135,E3587,)</f>
        <v>0.94299999999999995</v>
      </c>
    </row>
    <row r="3588" spans="1:7" x14ac:dyDescent="0.2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3"/>
        <v>2160</v>
      </c>
      <c r="G3588" s="20">
        <f t="shared" si="114"/>
        <v>0.45800000000000002</v>
      </c>
    </row>
    <row r="3589" spans="1:7" x14ac:dyDescent="0.2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3"/>
        <v>132</v>
      </c>
      <c r="G3589" s="20">
        <f t="shared" si="114"/>
        <v>0.96499999999999997</v>
      </c>
    </row>
    <row r="3590" spans="1:7" x14ac:dyDescent="0.2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3"/>
        <v>2895</v>
      </c>
      <c r="G3590" s="20">
        <f t="shared" si="114"/>
        <v>0.29699999999999999</v>
      </c>
    </row>
    <row r="3591" spans="1:7" x14ac:dyDescent="0.2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3"/>
        <v>318</v>
      </c>
      <c r="G3591" s="20">
        <f t="shared" si="114"/>
        <v>0.91600000000000004</v>
      </c>
    </row>
    <row r="3592" spans="1:7" x14ac:dyDescent="0.2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3"/>
        <v>503</v>
      </c>
      <c r="G3592" s="20">
        <f t="shared" si="114"/>
        <v>0.872</v>
      </c>
    </row>
    <row r="3593" spans="1:7" x14ac:dyDescent="0.2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3"/>
        <v>540</v>
      </c>
      <c r="G3593" s="20">
        <f t="shared" si="114"/>
        <v>0.86499999999999999</v>
      </c>
    </row>
    <row r="3594" spans="1:7" x14ac:dyDescent="0.2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3"/>
        <v>2760</v>
      </c>
      <c r="G3594" s="20">
        <f t="shared" si="114"/>
        <v>0.32700000000000001</v>
      </c>
    </row>
    <row r="3595" spans="1:7" x14ac:dyDescent="0.2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3"/>
        <v>2916</v>
      </c>
      <c r="G3595" s="20">
        <f t="shared" si="114"/>
        <v>0.29299999999999998</v>
      </c>
    </row>
    <row r="3596" spans="1:7" x14ac:dyDescent="0.2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3"/>
        <v>2895</v>
      </c>
      <c r="G3596" s="20">
        <f t="shared" si="114"/>
        <v>0.29699999999999999</v>
      </c>
    </row>
    <row r="3597" spans="1:7" x14ac:dyDescent="0.2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3"/>
        <v>150</v>
      </c>
      <c r="G3597" s="20">
        <f t="shared" si="114"/>
        <v>0.96299999999999997</v>
      </c>
    </row>
    <row r="3598" spans="1:7" x14ac:dyDescent="0.2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3"/>
        <v>156</v>
      </c>
      <c r="G3598" s="20">
        <f t="shared" si="114"/>
        <v>0.96199999999999997</v>
      </c>
    </row>
    <row r="3599" spans="1:7" x14ac:dyDescent="0.2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3"/>
        <v>2653</v>
      </c>
      <c r="G3599" s="20">
        <f t="shared" si="114"/>
        <v>0.35599999999999998</v>
      </c>
    </row>
    <row r="3600" spans="1:7" x14ac:dyDescent="0.2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3"/>
        <v>59</v>
      </c>
      <c r="G3600" s="20">
        <f t="shared" si="114"/>
        <v>0.98299999999999998</v>
      </c>
    </row>
    <row r="3601" spans="1:7" x14ac:dyDescent="0.2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3"/>
        <v>2039</v>
      </c>
      <c r="G3601" s="20">
        <f t="shared" si="114"/>
        <v>0.5</v>
      </c>
    </row>
    <row r="3602" spans="1:7" x14ac:dyDescent="0.2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3"/>
        <v>2760</v>
      </c>
      <c r="G3602" s="20">
        <f t="shared" si="114"/>
        <v>0.32700000000000001</v>
      </c>
    </row>
    <row r="3603" spans="1:7" x14ac:dyDescent="0.2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3"/>
        <v>1587</v>
      </c>
      <c r="G3603" s="20">
        <f t="shared" si="114"/>
        <v>0.61399999999999999</v>
      </c>
    </row>
    <row r="3604" spans="1:7" x14ac:dyDescent="0.2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3"/>
        <v>2910</v>
      </c>
      <c r="G3604" s="20">
        <f t="shared" si="114"/>
        <v>0.29599999999999999</v>
      </c>
    </row>
    <row r="3605" spans="1:7" x14ac:dyDescent="0.2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3"/>
        <v>2844</v>
      </c>
      <c r="G3605" s="20">
        <f t="shared" si="114"/>
        <v>0.312</v>
      </c>
    </row>
    <row r="3606" spans="1:7" x14ac:dyDescent="0.2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3"/>
        <v>3014</v>
      </c>
      <c r="G3606" s="20">
        <f t="shared" si="114"/>
        <v>0.252</v>
      </c>
    </row>
    <row r="3607" spans="1:7" x14ac:dyDescent="0.2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3"/>
        <v>2758</v>
      </c>
      <c r="G3607" s="20">
        <f t="shared" si="114"/>
        <v>0.33200000000000002</v>
      </c>
    </row>
    <row r="3608" spans="1:7" x14ac:dyDescent="0.2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3"/>
        <v>318</v>
      </c>
      <c r="G3608" s="20">
        <f t="shared" si="114"/>
        <v>0.91600000000000004</v>
      </c>
    </row>
    <row r="3609" spans="1:7" x14ac:dyDescent="0.2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3"/>
        <v>2819</v>
      </c>
      <c r="G3609" s="20">
        <f t="shared" si="114"/>
        <v>0.317</v>
      </c>
    </row>
    <row r="3610" spans="1:7" x14ac:dyDescent="0.2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3"/>
        <v>654</v>
      </c>
      <c r="G3610" s="20">
        <f t="shared" si="114"/>
        <v>0.84199999999999997</v>
      </c>
    </row>
    <row r="3611" spans="1:7" x14ac:dyDescent="0.2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3"/>
        <v>2879</v>
      </c>
      <c r="G3611" s="20">
        <f t="shared" si="114"/>
        <v>0.30099999999999999</v>
      </c>
    </row>
    <row r="3612" spans="1:7" x14ac:dyDescent="0.2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3"/>
        <v>2879</v>
      </c>
      <c r="G3612" s="20">
        <f t="shared" si="114"/>
        <v>0.30099999999999999</v>
      </c>
    </row>
    <row r="3613" spans="1:7" x14ac:dyDescent="0.2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3"/>
        <v>2016</v>
      </c>
      <c r="G3613" s="20">
        <f t="shared" si="114"/>
        <v>0.50900000000000001</v>
      </c>
    </row>
    <row r="3614" spans="1:7" x14ac:dyDescent="0.2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3"/>
        <v>2923</v>
      </c>
      <c r="G3614" s="20">
        <f t="shared" si="114"/>
        <v>0.29299999999999998</v>
      </c>
    </row>
    <row r="3615" spans="1:7" x14ac:dyDescent="0.2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3"/>
        <v>2793</v>
      </c>
      <c r="G3615" s="20">
        <f t="shared" si="114"/>
        <v>0.32400000000000001</v>
      </c>
    </row>
    <row r="3616" spans="1:7" x14ac:dyDescent="0.2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3"/>
        <v>2942</v>
      </c>
      <c r="G3616" s="20">
        <f t="shared" si="114"/>
        <v>0.28799999999999998</v>
      </c>
    </row>
    <row r="3617" spans="1:7" x14ac:dyDescent="0.2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3"/>
        <v>2889</v>
      </c>
      <c r="G3617" s="20">
        <f t="shared" si="114"/>
        <v>0.3</v>
      </c>
    </row>
    <row r="3618" spans="1:7" x14ac:dyDescent="0.2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3"/>
        <v>1520</v>
      </c>
      <c r="G3618" s="20">
        <f t="shared" si="114"/>
        <v>0.63</v>
      </c>
    </row>
    <row r="3619" spans="1:7" x14ac:dyDescent="0.2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3"/>
        <v>1886</v>
      </c>
      <c r="G3619" s="20">
        <f t="shared" si="114"/>
        <v>0.52800000000000002</v>
      </c>
    </row>
    <row r="3620" spans="1:7" x14ac:dyDescent="0.2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3"/>
        <v>2905</v>
      </c>
      <c r="G3620" s="20">
        <f t="shared" si="114"/>
        <v>0.29699999999999999</v>
      </c>
    </row>
    <row r="3621" spans="1:7" x14ac:dyDescent="0.2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3"/>
        <v>1768</v>
      </c>
      <c r="G3621" s="20">
        <f t="shared" si="114"/>
        <v>0.57099999999999995</v>
      </c>
    </row>
    <row r="3622" spans="1:7" x14ac:dyDescent="0.2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3"/>
        <v>2879</v>
      </c>
      <c r="G3622" s="20">
        <f t="shared" si="114"/>
        <v>0.30099999999999999</v>
      </c>
    </row>
    <row r="3623" spans="1:7" x14ac:dyDescent="0.2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3"/>
        <v>573</v>
      </c>
      <c r="G3623" s="20">
        <f t="shared" si="114"/>
        <v>0.85399999999999998</v>
      </c>
    </row>
    <row r="3624" spans="1:7" x14ac:dyDescent="0.2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3"/>
        <v>2579</v>
      </c>
      <c r="G3624" s="20">
        <f t="shared" si="114"/>
        <v>0.375</v>
      </c>
    </row>
    <row r="3625" spans="1:7" x14ac:dyDescent="0.2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3"/>
        <v>2712</v>
      </c>
      <c r="G3625" s="20">
        <f t="shared" si="114"/>
        <v>0.34399999999999997</v>
      </c>
    </row>
    <row r="3626" spans="1:7" x14ac:dyDescent="0.2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3"/>
        <v>2593</v>
      </c>
      <c r="G3626" s="20">
        <f t="shared" si="114"/>
        <v>0.372</v>
      </c>
    </row>
    <row r="3627" spans="1:7" x14ac:dyDescent="0.2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3"/>
        <v>1988</v>
      </c>
      <c r="G3627" s="20">
        <f t="shared" si="114"/>
        <v>0.51900000000000002</v>
      </c>
    </row>
    <row r="3628" spans="1:7" x14ac:dyDescent="0.2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3"/>
        <v>1951</v>
      </c>
      <c r="G3628" s="20">
        <f t="shared" si="114"/>
        <v>0.52700000000000002</v>
      </c>
    </row>
    <row r="3629" spans="1:7" x14ac:dyDescent="0.2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3"/>
        <v>1028</v>
      </c>
      <c r="G3629" s="20">
        <f t="shared" si="114"/>
        <v>0.75</v>
      </c>
    </row>
    <row r="3630" spans="1:7" x14ac:dyDescent="0.2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3"/>
        <v>2605</v>
      </c>
      <c r="G3630" s="20">
        <f t="shared" si="114"/>
        <v>0.36799999999999999</v>
      </c>
    </row>
    <row r="3631" spans="1:7" x14ac:dyDescent="0.2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3"/>
        <v>1398</v>
      </c>
      <c r="G3631" s="20">
        <f t="shared" si="114"/>
        <v>0.64700000000000002</v>
      </c>
    </row>
    <row r="3632" spans="1:7" x14ac:dyDescent="0.2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3"/>
        <v>2794</v>
      </c>
      <c r="G3632" s="20">
        <f t="shared" si="114"/>
        <v>0.32400000000000001</v>
      </c>
    </row>
    <row r="3633" spans="1:7" x14ac:dyDescent="0.2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3"/>
        <v>431</v>
      </c>
      <c r="G3633" s="20">
        <f t="shared" si="114"/>
        <v>0.88700000000000001</v>
      </c>
    </row>
    <row r="3634" spans="1:7" x14ac:dyDescent="0.2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3"/>
        <v>573</v>
      </c>
      <c r="G3634" s="20">
        <f t="shared" si="114"/>
        <v>0.85399999999999998</v>
      </c>
    </row>
    <row r="3635" spans="1:7" x14ac:dyDescent="0.2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3"/>
        <v>2514</v>
      </c>
      <c r="G3635" s="20">
        <f t="shared" si="114"/>
        <v>0.39100000000000001</v>
      </c>
    </row>
    <row r="3636" spans="1:7" x14ac:dyDescent="0.2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3"/>
        <v>2644</v>
      </c>
      <c r="G3636" s="20">
        <f t="shared" si="114"/>
        <v>0.36</v>
      </c>
    </row>
    <row r="3637" spans="1:7" x14ac:dyDescent="0.2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3"/>
        <v>1051</v>
      </c>
      <c r="G3637" s="20">
        <f t="shared" si="114"/>
        <v>0.745</v>
      </c>
    </row>
    <row r="3638" spans="1:7" x14ac:dyDescent="0.2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3"/>
        <v>1270</v>
      </c>
      <c r="G3638" s="20">
        <f t="shared" si="114"/>
        <v>0.69099999999999995</v>
      </c>
    </row>
    <row r="3639" spans="1:7" x14ac:dyDescent="0.2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3"/>
        <v>956</v>
      </c>
      <c r="G3639" s="20">
        <f t="shared" si="114"/>
        <v>0.75600000000000001</v>
      </c>
    </row>
    <row r="3640" spans="1:7" x14ac:dyDescent="0.2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3"/>
        <v>2013</v>
      </c>
      <c r="G3640" s="20">
        <f t="shared" si="114"/>
        <v>0.51200000000000001</v>
      </c>
    </row>
    <row r="3641" spans="1:7" x14ac:dyDescent="0.2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3"/>
        <v>2578</v>
      </c>
      <c r="G3641" s="20">
        <f t="shared" si="114"/>
        <v>0.376</v>
      </c>
    </row>
    <row r="3642" spans="1:7" x14ac:dyDescent="0.2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3"/>
        <v>1886</v>
      </c>
      <c r="G3642" s="20">
        <f t="shared" si="114"/>
        <v>0.52800000000000002</v>
      </c>
    </row>
    <row r="3643" spans="1:7" x14ac:dyDescent="0.2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3"/>
        <v>242</v>
      </c>
      <c r="G3643" s="20">
        <f t="shared" si="114"/>
        <v>0.93899999999999995</v>
      </c>
    </row>
    <row r="3644" spans="1:7" x14ac:dyDescent="0.2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3"/>
        <v>2149</v>
      </c>
      <c r="G3644" s="20">
        <f t="shared" si="114"/>
        <v>0.48</v>
      </c>
    </row>
    <row r="3645" spans="1:7" x14ac:dyDescent="0.2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3"/>
        <v>3006</v>
      </c>
      <c r="G3645" s="20">
        <f t="shared" si="114"/>
        <v>0.27100000000000002</v>
      </c>
    </row>
    <row r="3646" spans="1:7" x14ac:dyDescent="0.2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3"/>
        <v>540</v>
      </c>
      <c r="G3646" s="20">
        <f t="shared" si="114"/>
        <v>0.86499999999999999</v>
      </c>
    </row>
    <row r="3647" spans="1:7" x14ac:dyDescent="0.2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3"/>
        <v>2826</v>
      </c>
      <c r="G3647" s="20">
        <f t="shared" si="114"/>
        <v>0.315</v>
      </c>
    </row>
    <row r="3648" spans="1:7" x14ac:dyDescent="0.2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3"/>
        <v>2672</v>
      </c>
      <c r="G3648" s="20">
        <f t="shared" si="114"/>
        <v>0.35299999999999998</v>
      </c>
    </row>
    <row r="3649" spans="1:7" x14ac:dyDescent="0.2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3"/>
        <v>2826</v>
      </c>
      <c r="G3649" s="20">
        <f t="shared" si="114"/>
        <v>0.315</v>
      </c>
    </row>
    <row r="3650" spans="1:7" x14ac:dyDescent="0.2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3"/>
        <v>2695</v>
      </c>
      <c r="G3650" s="20">
        <f t="shared" si="114"/>
        <v>0.34499999999999997</v>
      </c>
    </row>
    <row r="3651" spans="1:7" x14ac:dyDescent="0.2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5">RANK(E3651,$E$2:$E$4135)</f>
        <v>948</v>
      </c>
      <c r="G3651" s="20">
        <f t="shared" ref="G3651:G3714" si="116">PERCENTRANK($E$2:$E$4135,E3651,)</f>
        <v>0.76900000000000002</v>
      </c>
    </row>
    <row r="3652" spans="1:7" x14ac:dyDescent="0.2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5"/>
        <v>1224</v>
      </c>
      <c r="G3652" s="20">
        <f t="shared" si="116"/>
        <v>0.70299999999999996</v>
      </c>
    </row>
    <row r="3653" spans="1:7" x14ac:dyDescent="0.2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5"/>
        <v>2943</v>
      </c>
      <c r="G3653" s="20">
        <f t="shared" si="116"/>
        <v>0.28699999999999998</v>
      </c>
    </row>
    <row r="3654" spans="1:7" x14ac:dyDescent="0.2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5"/>
        <v>107</v>
      </c>
      <c r="G3654" s="20">
        <f t="shared" si="116"/>
        <v>0.97199999999999998</v>
      </c>
    </row>
    <row r="3655" spans="1:7" x14ac:dyDescent="0.2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5"/>
        <v>1009</v>
      </c>
      <c r="G3655" s="20">
        <f t="shared" si="116"/>
        <v>0.75600000000000001</v>
      </c>
    </row>
    <row r="3656" spans="1:7" x14ac:dyDescent="0.2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5"/>
        <v>1487</v>
      </c>
      <c r="G3656" s="20">
        <f t="shared" si="116"/>
        <v>0.63300000000000001</v>
      </c>
    </row>
    <row r="3657" spans="1:7" x14ac:dyDescent="0.2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5"/>
        <v>1956</v>
      </c>
      <c r="G3657" s="20">
        <f t="shared" si="116"/>
        <v>0.52600000000000002</v>
      </c>
    </row>
    <row r="3658" spans="1:7" x14ac:dyDescent="0.2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5"/>
        <v>494</v>
      </c>
      <c r="G3658" s="20">
        <f t="shared" si="116"/>
        <v>0.88</v>
      </c>
    </row>
    <row r="3659" spans="1:7" x14ac:dyDescent="0.2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5"/>
        <v>2695</v>
      </c>
      <c r="G3659" s="20">
        <f t="shared" si="116"/>
        <v>0.34499999999999997</v>
      </c>
    </row>
    <row r="3660" spans="1:7" x14ac:dyDescent="0.2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5"/>
        <v>2330</v>
      </c>
      <c r="G3660" s="20">
        <f t="shared" si="116"/>
        <v>0.42899999999999999</v>
      </c>
    </row>
    <row r="3661" spans="1:7" x14ac:dyDescent="0.2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5"/>
        <v>21</v>
      </c>
      <c r="G3661" s="20">
        <f t="shared" si="116"/>
        <v>0.99299999999999999</v>
      </c>
    </row>
    <row r="3662" spans="1:7" x14ac:dyDescent="0.2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5"/>
        <v>2984</v>
      </c>
      <c r="G3662" s="20">
        <f t="shared" si="116"/>
        <v>0.27700000000000002</v>
      </c>
    </row>
    <row r="3663" spans="1:7" x14ac:dyDescent="0.2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5"/>
        <v>2653</v>
      </c>
      <c r="G3663" s="20">
        <f t="shared" si="116"/>
        <v>0.35599999999999998</v>
      </c>
    </row>
    <row r="3664" spans="1:7" x14ac:dyDescent="0.2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5"/>
        <v>2326</v>
      </c>
      <c r="G3664" s="20">
        <f t="shared" si="116"/>
        <v>0.437</v>
      </c>
    </row>
    <row r="3665" spans="1:7" x14ac:dyDescent="0.2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5"/>
        <v>2605</v>
      </c>
      <c r="G3665" s="20">
        <f t="shared" si="116"/>
        <v>0.36799999999999999</v>
      </c>
    </row>
    <row r="3666" spans="1:7" x14ac:dyDescent="0.2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5"/>
        <v>3006</v>
      </c>
      <c r="G3666" s="20">
        <f t="shared" si="116"/>
        <v>0.27100000000000002</v>
      </c>
    </row>
    <row r="3667" spans="1:7" x14ac:dyDescent="0.2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5"/>
        <v>2695</v>
      </c>
      <c r="G3667" s="20">
        <f t="shared" si="116"/>
        <v>0.34499999999999997</v>
      </c>
    </row>
    <row r="3668" spans="1:7" x14ac:dyDescent="0.2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5"/>
        <v>2943</v>
      </c>
      <c r="G3668" s="20">
        <f t="shared" si="116"/>
        <v>0.28699999999999998</v>
      </c>
    </row>
    <row r="3669" spans="1:7" x14ac:dyDescent="0.2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5"/>
        <v>917</v>
      </c>
      <c r="G3669" s="20">
        <f t="shared" si="116"/>
        <v>0.77500000000000002</v>
      </c>
    </row>
    <row r="3670" spans="1:7" x14ac:dyDescent="0.2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5"/>
        <v>2160</v>
      </c>
      <c r="G3670" s="20">
        <f t="shared" si="116"/>
        <v>0.45800000000000002</v>
      </c>
    </row>
    <row r="3671" spans="1:7" x14ac:dyDescent="0.2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5"/>
        <v>132</v>
      </c>
      <c r="G3671" s="20">
        <f t="shared" si="116"/>
        <v>0.96499999999999997</v>
      </c>
    </row>
    <row r="3672" spans="1:7" x14ac:dyDescent="0.2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5"/>
        <v>132</v>
      </c>
      <c r="G3672" s="20">
        <f t="shared" si="116"/>
        <v>0.96499999999999997</v>
      </c>
    </row>
    <row r="3673" spans="1:7" x14ac:dyDescent="0.2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5"/>
        <v>1398</v>
      </c>
      <c r="G3673" s="20">
        <f t="shared" si="116"/>
        <v>0.64700000000000002</v>
      </c>
    </row>
    <row r="3674" spans="1:7" x14ac:dyDescent="0.2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5"/>
        <v>2466</v>
      </c>
      <c r="G3674" s="20">
        <f t="shared" si="116"/>
        <v>0.39700000000000002</v>
      </c>
    </row>
    <row r="3675" spans="1:7" x14ac:dyDescent="0.2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5"/>
        <v>151</v>
      </c>
      <c r="G3675" s="20">
        <f t="shared" si="116"/>
        <v>0.96299999999999997</v>
      </c>
    </row>
    <row r="3676" spans="1:7" x14ac:dyDescent="0.2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5"/>
        <v>2466</v>
      </c>
      <c r="G3676" s="20">
        <f t="shared" si="116"/>
        <v>0.39700000000000002</v>
      </c>
    </row>
    <row r="3677" spans="1:7" x14ac:dyDescent="0.2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5"/>
        <v>866</v>
      </c>
      <c r="G3677" s="20">
        <f t="shared" si="116"/>
        <v>0.78100000000000003</v>
      </c>
    </row>
    <row r="3678" spans="1:7" x14ac:dyDescent="0.2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5"/>
        <v>54</v>
      </c>
      <c r="G3678" s="20">
        <f t="shared" si="116"/>
        <v>0.98599999999999999</v>
      </c>
    </row>
    <row r="3679" spans="1:7" x14ac:dyDescent="0.2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5"/>
        <v>2989</v>
      </c>
      <c r="G3679" s="20">
        <f t="shared" si="116"/>
        <v>0.27300000000000002</v>
      </c>
    </row>
    <row r="3680" spans="1:7" x14ac:dyDescent="0.2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5"/>
        <v>2547</v>
      </c>
      <c r="G3680" s="20">
        <f t="shared" si="116"/>
        <v>0.38300000000000001</v>
      </c>
    </row>
    <row r="3681" spans="1:7" x14ac:dyDescent="0.2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5"/>
        <v>1277</v>
      </c>
      <c r="G3681" s="20">
        <f t="shared" si="116"/>
        <v>0.69099999999999995</v>
      </c>
    </row>
    <row r="3682" spans="1:7" x14ac:dyDescent="0.2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5"/>
        <v>157</v>
      </c>
      <c r="G3682" s="20">
        <f t="shared" si="116"/>
        <v>0.96099999999999997</v>
      </c>
    </row>
    <row r="3683" spans="1:7" x14ac:dyDescent="0.2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5"/>
        <v>42</v>
      </c>
      <c r="G3683" s="20">
        <f t="shared" si="116"/>
        <v>0.98899999999999999</v>
      </c>
    </row>
    <row r="3684" spans="1:7" x14ac:dyDescent="0.2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5"/>
        <v>2695</v>
      </c>
      <c r="G3684" s="20">
        <f t="shared" si="116"/>
        <v>0.34499999999999997</v>
      </c>
    </row>
    <row r="3685" spans="1:7" x14ac:dyDescent="0.2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5"/>
        <v>6</v>
      </c>
      <c r="G3685" s="20">
        <f t="shared" si="116"/>
        <v>0.998</v>
      </c>
    </row>
    <row r="3686" spans="1:7" x14ac:dyDescent="0.2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5"/>
        <v>1155</v>
      </c>
      <c r="G3686" s="20">
        <f t="shared" si="116"/>
        <v>0.70799999999999996</v>
      </c>
    </row>
    <row r="3687" spans="1:7" x14ac:dyDescent="0.2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5"/>
        <v>431</v>
      </c>
      <c r="G3687" s="20">
        <f t="shared" si="116"/>
        <v>0.88700000000000001</v>
      </c>
    </row>
    <row r="3688" spans="1:7" x14ac:dyDescent="0.2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5"/>
        <v>1155</v>
      </c>
      <c r="G3688" s="20">
        <f t="shared" si="116"/>
        <v>0.70799999999999996</v>
      </c>
    </row>
    <row r="3689" spans="1:7" x14ac:dyDescent="0.2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5"/>
        <v>1105</v>
      </c>
      <c r="G3689" s="20">
        <f t="shared" si="116"/>
        <v>0.73099999999999998</v>
      </c>
    </row>
    <row r="3690" spans="1:7" x14ac:dyDescent="0.2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5"/>
        <v>42</v>
      </c>
      <c r="G3690" s="20">
        <f t="shared" si="116"/>
        <v>0.98899999999999999</v>
      </c>
    </row>
    <row r="3691" spans="1:7" x14ac:dyDescent="0.2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5"/>
        <v>1155</v>
      </c>
      <c r="G3691" s="20">
        <f t="shared" si="116"/>
        <v>0.70799999999999996</v>
      </c>
    </row>
    <row r="3692" spans="1:7" x14ac:dyDescent="0.2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5"/>
        <v>625</v>
      </c>
      <c r="G3692" s="20">
        <f t="shared" si="116"/>
        <v>0.84299999999999997</v>
      </c>
    </row>
    <row r="3693" spans="1:7" x14ac:dyDescent="0.2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5"/>
        <v>1886</v>
      </c>
      <c r="G3693" s="20">
        <f t="shared" si="116"/>
        <v>0.52800000000000002</v>
      </c>
    </row>
    <row r="3694" spans="1:7" x14ac:dyDescent="0.2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5"/>
        <v>1623</v>
      </c>
      <c r="G3694" s="20">
        <f t="shared" si="116"/>
        <v>0.60499999999999998</v>
      </c>
    </row>
    <row r="3695" spans="1:7" x14ac:dyDescent="0.2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5"/>
        <v>1252</v>
      </c>
      <c r="G3695" s="20">
        <f t="shared" si="116"/>
        <v>0.69699999999999995</v>
      </c>
    </row>
    <row r="3696" spans="1:7" x14ac:dyDescent="0.2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5"/>
        <v>132</v>
      </c>
      <c r="G3696" s="20">
        <f t="shared" si="116"/>
        <v>0.96499999999999997</v>
      </c>
    </row>
    <row r="3697" spans="1:7" x14ac:dyDescent="0.2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5"/>
        <v>2720</v>
      </c>
      <c r="G3697" s="20">
        <f t="shared" si="116"/>
        <v>0.34</v>
      </c>
    </row>
    <row r="3698" spans="1:7" x14ac:dyDescent="0.2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5"/>
        <v>1101</v>
      </c>
      <c r="G3698" s="20">
        <f t="shared" si="116"/>
        <v>0.73299999999999998</v>
      </c>
    </row>
    <row r="3699" spans="1:7" x14ac:dyDescent="0.2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5"/>
        <v>2160</v>
      </c>
      <c r="G3699" s="20">
        <f t="shared" si="116"/>
        <v>0.45800000000000002</v>
      </c>
    </row>
    <row r="3700" spans="1:7" x14ac:dyDescent="0.2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5"/>
        <v>742</v>
      </c>
      <c r="G3700" s="20">
        <f t="shared" si="116"/>
        <v>0.81499999999999995</v>
      </c>
    </row>
    <row r="3701" spans="1:7" x14ac:dyDescent="0.2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5"/>
        <v>2804</v>
      </c>
      <c r="G3701" s="20">
        <f t="shared" si="116"/>
        <v>0.32</v>
      </c>
    </row>
    <row r="3702" spans="1:7" x14ac:dyDescent="0.2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5"/>
        <v>431</v>
      </c>
      <c r="G3702" s="20">
        <f t="shared" si="116"/>
        <v>0.88700000000000001</v>
      </c>
    </row>
    <row r="3703" spans="1:7" x14ac:dyDescent="0.2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5"/>
        <v>2818</v>
      </c>
      <c r="G3703" s="20">
        <f t="shared" si="116"/>
        <v>0.318</v>
      </c>
    </row>
    <row r="3704" spans="1:7" x14ac:dyDescent="0.2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5"/>
        <v>1791</v>
      </c>
      <c r="G3704" s="20">
        <f t="shared" si="116"/>
        <v>0.56499999999999995</v>
      </c>
    </row>
    <row r="3705" spans="1:7" x14ac:dyDescent="0.2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5"/>
        <v>2628</v>
      </c>
      <c r="G3705" s="20">
        <f t="shared" si="116"/>
        <v>0.36399999999999999</v>
      </c>
    </row>
    <row r="3706" spans="1:7" x14ac:dyDescent="0.2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5"/>
        <v>1858</v>
      </c>
      <c r="G3706" s="20">
        <f t="shared" si="116"/>
        <v>0.54600000000000004</v>
      </c>
    </row>
    <row r="3707" spans="1:7" x14ac:dyDescent="0.2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5"/>
        <v>1224</v>
      </c>
      <c r="G3707" s="20">
        <f t="shared" si="116"/>
        <v>0.70299999999999996</v>
      </c>
    </row>
    <row r="3708" spans="1:7" x14ac:dyDescent="0.2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5"/>
        <v>2980</v>
      </c>
      <c r="G3708" s="20">
        <f t="shared" si="116"/>
        <v>0.27800000000000002</v>
      </c>
    </row>
    <row r="3709" spans="1:7" x14ac:dyDescent="0.2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5"/>
        <v>1838</v>
      </c>
      <c r="G3709" s="20">
        <f t="shared" si="116"/>
        <v>0.55400000000000005</v>
      </c>
    </row>
    <row r="3710" spans="1:7" x14ac:dyDescent="0.2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5"/>
        <v>1966</v>
      </c>
      <c r="G3710" s="20">
        <f t="shared" si="116"/>
        <v>0.52100000000000002</v>
      </c>
    </row>
    <row r="3711" spans="1:7" x14ac:dyDescent="0.2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5"/>
        <v>2676</v>
      </c>
      <c r="G3711" s="20">
        <f t="shared" si="116"/>
        <v>0.35199999999999998</v>
      </c>
    </row>
    <row r="3712" spans="1:7" x14ac:dyDescent="0.2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5"/>
        <v>2513</v>
      </c>
      <c r="G3712" s="20">
        <f t="shared" si="116"/>
        <v>0.39200000000000002</v>
      </c>
    </row>
    <row r="3713" spans="1:7" x14ac:dyDescent="0.2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5"/>
        <v>1281</v>
      </c>
      <c r="G3713" s="20">
        <f t="shared" si="116"/>
        <v>0.68300000000000005</v>
      </c>
    </row>
    <row r="3714" spans="1:7" x14ac:dyDescent="0.2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5"/>
        <v>3014</v>
      </c>
      <c r="G3714" s="20">
        <f t="shared" si="116"/>
        <v>0.252</v>
      </c>
    </row>
    <row r="3715" spans="1:7" x14ac:dyDescent="0.2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7">RANK(E3715,$E$2:$E$4135)</f>
        <v>1658</v>
      </c>
      <c r="G3715" s="20">
        <f t="shared" ref="G3715:G3778" si="118">PERCENTRANK($E$2:$E$4135,E3715,)</f>
        <v>0.59699999999999998</v>
      </c>
    </row>
    <row r="3716" spans="1:7" x14ac:dyDescent="0.2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7"/>
        <v>2980</v>
      </c>
      <c r="G3716" s="20">
        <f t="shared" si="118"/>
        <v>0.27800000000000002</v>
      </c>
    </row>
    <row r="3717" spans="1:7" x14ac:dyDescent="0.2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7"/>
        <v>2160</v>
      </c>
      <c r="G3717" s="20">
        <f t="shared" si="118"/>
        <v>0.45800000000000002</v>
      </c>
    </row>
    <row r="3718" spans="1:7" x14ac:dyDescent="0.2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7"/>
        <v>1487</v>
      </c>
      <c r="G3718" s="20">
        <f t="shared" si="118"/>
        <v>0.63300000000000001</v>
      </c>
    </row>
    <row r="3719" spans="1:7" x14ac:dyDescent="0.2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7"/>
        <v>2695</v>
      </c>
      <c r="G3719" s="20">
        <f t="shared" si="118"/>
        <v>0.34499999999999997</v>
      </c>
    </row>
    <row r="3720" spans="1:7" x14ac:dyDescent="0.2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7"/>
        <v>2760</v>
      </c>
      <c r="G3720" s="20">
        <f t="shared" si="118"/>
        <v>0.32700000000000001</v>
      </c>
    </row>
    <row r="3721" spans="1:7" x14ac:dyDescent="0.2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7"/>
        <v>3014</v>
      </c>
      <c r="G3721" s="20">
        <f t="shared" si="118"/>
        <v>0.252</v>
      </c>
    </row>
    <row r="3722" spans="1:7" x14ac:dyDescent="0.2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7"/>
        <v>2039</v>
      </c>
      <c r="G3722" s="20">
        <f t="shared" si="118"/>
        <v>0.5</v>
      </c>
    </row>
    <row r="3723" spans="1:7" x14ac:dyDescent="0.2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7"/>
        <v>1886</v>
      </c>
      <c r="G3723" s="20">
        <f t="shared" si="118"/>
        <v>0.52800000000000002</v>
      </c>
    </row>
    <row r="3724" spans="1:7" x14ac:dyDescent="0.2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7"/>
        <v>2113</v>
      </c>
      <c r="G3724" s="20">
        <f t="shared" si="118"/>
        <v>0.48199999999999998</v>
      </c>
    </row>
    <row r="3725" spans="1:7" x14ac:dyDescent="0.2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7"/>
        <v>2846</v>
      </c>
      <c r="G3725" s="20">
        <f t="shared" si="118"/>
        <v>0.30499999999999999</v>
      </c>
    </row>
    <row r="3726" spans="1:7" x14ac:dyDescent="0.2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7"/>
        <v>2760</v>
      </c>
      <c r="G3726" s="20">
        <f t="shared" si="118"/>
        <v>0.32700000000000001</v>
      </c>
    </row>
    <row r="3727" spans="1:7" x14ac:dyDescent="0.2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7"/>
        <v>790</v>
      </c>
      <c r="G3727" s="20">
        <f t="shared" si="118"/>
        <v>0.79900000000000004</v>
      </c>
    </row>
    <row r="3728" spans="1:7" x14ac:dyDescent="0.2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7"/>
        <v>2375</v>
      </c>
      <c r="G3728" s="20">
        <f t="shared" si="118"/>
        <v>0.41799999999999998</v>
      </c>
    </row>
    <row r="3729" spans="1:7" x14ac:dyDescent="0.2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7"/>
        <v>2741</v>
      </c>
      <c r="G3729" s="20">
        <f t="shared" si="118"/>
        <v>0.33600000000000002</v>
      </c>
    </row>
    <row r="3730" spans="1:7" x14ac:dyDescent="0.2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7"/>
        <v>742</v>
      </c>
      <c r="G3730" s="20">
        <f t="shared" si="118"/>
        <v>0.81499999999999995</v>
      </c>
    </row>
    <row r="3731" spans="1:7" x14ac:dyDescent="0.2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7"/>
        <v>2846</v>
      </c>
      <c r="G3731" s="20">
        <f t="shared" si="118"/>
        <v>0.30499999999999999</v>
      </c>
    </row>
    <row r="3732" spans="1:7" x14ac:dyDescent="0.2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7"/>
        <v>2950</v>
      </c>
      <c r="G3732" s="20">
        <f t="shared" si="118"/>
        <v>0.28100000000000003</v>
      </c>
    </row>
    <row r="3733" spans="1:7" x14ac:dyDescent="0.2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7"/>
        <v>431</v>
      </c>
      <c r="G3733" s="20">
        <f t="shared" si="118"/>
        <v>0.88700000000000001</v>
      </c>
    </row>
    <row r="3734" spans="1:7" x14ac:dyDescent="0.2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7"/>
        <v>2916</v>
      </c>
      <c r="G3734" s="20">
        <f t="shared" si="118"/>
        <v>0.29299999999999998</v>
      </c>
    </row>
    <row r="3735" spans="1:7" x14ac:dyDescent="0.2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7"/>
        <v>2330</v>
      </c>
      <c r="G3735" s="20">
        <f t="shared" si="118"/>
        <v>0.42899999999999999</v>
      </c>
    </row>
    <row r="3736" spans="1:7" x14ac:dyDescent="0.2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7"/>
        <v>1327</v>
      </c>
      <c r="G3736" s="20">
        <f t="shared" si="118"/>
        <v>0.67800000000000005</v>
      </c>
    </row>
    <row r="3737" spans="1:7" x14ac:dyDescent="0.2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7"/>
        <v>365</v>
      </c>
      <c r="G3737" s="20">
        <f t="shared" si="118"/>
        <v>0.91100000000000003</v>
      </c>
    </row>
    <row r="3738" spans="1:7" x14ac:dyDescent="0.2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7"/>
        <v>292</v>
      </c>
      <c r="G3738" s="20">
        <f t="shared" si="118"/>
        <v>0.92600000000000005</v>
      </c>
    </row>
    <row r="3739" spans="1:7" x14ac:dyDescent="0.2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7"/>
        <v>2895</v>
      </c>
      <c r="G3739" s="20">
        <f t="shared" si="118"/>
        <v>0.29699999999999999</v>
      </c>
    </row>
    <row r="3740" spans="1:7" x14ac:dyDescent="0.2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7"/>
        <v>681</v>
      </c>
      <c r="G3740" s="20">
        <f t="shared" si="118"/>
        <v>0.82599999999999996</v>
      </c>
    </row>
    <row r="3741" spans="1:7" x14ac:dyDescent="0.2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7"/>
        <v>1461</v>
      </c>
      <c r="G3741" s="20">
        <f t="shared" si="118"/>
        <v>0.64600000000000002</v>
      </c>
    </row>
    <row r="3742" spans="1:7" x14ac:dyDescent="0.2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7"/>
        <v>2734</v>
      </c>
      <c r="G3742" s="20">
        <f t="shared" si="118"/>
        <v>0.33700000000000002</v>
      </c>
    </row>
    <row r="3743" spans="1:7" x14ac:dyDescent="0.2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7"/>
        <v>3014</v>
      </c>
      <c r="G3743" s="20">
        <f t="shared" si="118"/>
        <v>0.252</v>
      </c>
    </row>
    <row r="3744" spans="1:7" x14ac:dyDescent="0.2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7"/>
        <v>2810</v>
      </c>
      <c r="G3744" s="20">
        <f t="shared" si="118"/>
        <v>0.31900000000000001</v>
      </c>
    </row>
    <row r="3745" spans="1:7" x14ac:dyDescent="0.2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7"/>
        <v>371</v>
      </c>
      <c r="G3745" s="20">
        <f t="shared" si="118"/>
        <v>0.90400000000000003</v>
      </c>
    </row>
    <row r="3746" spans="1:7" x14ac:dyDescent="0.2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7"/>
        <v>1706</v>
      </c>
      <c r="G3746" s="20">
        <f t="shared" si="118"/>
        <v>0.57299999999999995</v>
      </c>
    </row>
    <row r="3747" spans="1:7" x14ac:dyDescent="0.2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7"/>
        <v>2950</v>
      </c>
      <c r="G3747" s="20">
        <f t="shared" si="118"/>
        <v>0.28100000000000003</v>
      </c>
    </row>
    <row r="3748" spans="1:7" x14ac:dyDescent="0.2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7"/>
        <v>1886</v>
      </c>
      <c r="G3748" s="20">
        <f t="shared" si="118"/>
        <v>0.52800000000000002</v>
      </c>
    </row>
    <row r="3749" spans="1:7" x14ac:dyDescent="0.2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7"/>
        <v>2695</v>
      </c>
      <c r="G3749" s="20">
        <f t="shared" si="118"/>
        <v>0.34499999999999997</v>
      </c>
    </row>
    <row r="3750" spans="1:7" x14ac:dyDescent="0.2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7"/>
        <v>132</v>
      </c>
      <c r="G3750" s="20">
        <f t="shared" si="118"/>
        <v>0.96499999999999997</v>
      </c>
    </row>
    <row r="3751" spans="1:7" x14ac:dyDescent="0.2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7"/>
        <v>1706</v>
      </c>
      <c r="G3751" s="20">
        <f t="shared" si="118"/>
        <v>0.57299999999999995</v>
      </c>
    </row>
    <row r="3752" spans="1:7" x14ac:dyDescent="0.2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7"/>
        <v>1340</v>
      </c>
      <c r="G3752" s="20">
        <f t="shared" si="118"/>
        <v>0.67100000000000004</v>
      </c>
    </row>
    <row r="3753" spans="1:7" x14ac:dyDescent="0.2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7"/>
        <v>2846</v>
      </c>
      <c r="G3753" s="20">
        <f t="shared" si="118"/>
        <v>0.30499999999999999</v>
      </c>
    </row>
    <row r="3754" spans="1:7" x14ac:dyDescent="0.2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7"/>
        <v>2599</v>
      </c>
      <c r="G3754" s="20">
        <f t="shared" si="118"/>
        <v>0.371</v>
      </c>
    </row>
    <row r="3755" spans="1:7" x14ac:dyDescent="0.2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7"/>
        <v>2950</v>
      </c>
      <c r="G3755" s="20">
        <f t="shared" si="118"/>
        <v>0.28100000000000003</v>
      </c>
    </row>
    <row r="3756" spans="1:7" x14ac:dyDescent="0.2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7"/>
        <v>2846</v>
      </c>
      <c r="G3756" s="20">
        <f t="shared" si="118"/>
        <v>0.30499999999999999</v>
      </c>
    </row>
    <row r="3757" spans="1:7" x14ac:dyDescent="0.2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7"/>
        <v>371</v>
      </c>
      <c r="G3757" s="20">
        <f t="shared" si="118"/>
        <v>0.90400000000000003</v>
      </c>
    </row>
    <row r="3758" spans="1:7" x14ac:dyDescent="0.2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7"/>
        <v>2989</v>
      </c>
      <c r="G3758" s="20">
        <f t="shared" si="118"/>
        <v>0.27300000000000002</v>
      </c>
    </row>
    <row r="3759" spans="1:7" x14ac:dyDescent="0.2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7"/>
        <v>2720</v>
      </c>
      <c r="G3759" s="20">
        <f t="shared" si="118"/>
        <v>0.34</v>
      </c>
    </row>
    <row r="3760" spans="1:7" x14ac:dyDescent="0.2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7"/>
        <v>2160</v>
      </c>
      <c r="G3760" s="20">
        <f t="shared" si="118"/>
        <v>0.45800000000000002</v>
      </c>
    </row>
    <row r="3761" spans="1:7" x14ac:dyDescent="0.2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7"/>
        <v>1340</v>
      </c>
      <c r="G3761" s="20">
        <f t="shared" si="118"/>
        <v>0.67100000000000004</v>
      </c>
    </row>
    <row r="3762" spans="1:7" x14ac:dyDescent="0.2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7"/>
        <v>2846</v>
      </c>
      <c r="G3762" s="20">
        <f t="shared" si="118"/>
        <v>0.30499999999999999</v>
      </c>
    </row>
    <row r="3763" spans="1:7" x14ac:dyDescent="0.2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7"/>
        <v>2653</v>
      </c>
      <c r="G3763" s="20">
        <f t="shared" si="118"/>
        <v>0.35599999999999998</v>
      </c>
    </row>
    <row r="3764" spans="1:7" x14ac:dyDescent="0.2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7"/>
        <v>2586</v>
      </c>
      <c r="G3764" s="20">
        <f t="shared" si="118"/>
        <v>0.373</v>
      </c>
    </row>
    <row r="3765" spans="1:7" x14ac:dyDescent="0.2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7"/>
        <v>1706</v>
      </c>
      <c r="G3765" s="20">
        <f t="shared" si="118"/>
        <v>0.57299999999999995</v>
      </c>
    </row>
    <row r="3766" spans="1:7" x14ac:dyDescent="0.2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7"/>
        <v>2804</v>
      </c>
      <c r="G3766" s="20">
        <f t="shared" si="118"/>
        <v>0.32</v>
      </c>
    </row>
    <row r="3767" spans="1:7" x14ac:dyDescent="0.2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7"/>
        <v>2605</v>
      </c>
      <c r="G3767" s="20">
        <f t="shared" si="118"/>
        <v>0.36799999999999999</v>
      </c>
    </row>
    <row r="3768" spans="1:7" x14ac:dyDescent="0.2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7"/>
        <v>2672</v>
      </c>
      <c r="G3768" s="20">
        <f t="shared" si="118"/>
        <v>0.35299999999999998</v>
      </c>
    </row>
    <row r="3769" spans="1:7" x14ac:dyDescent="0.2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7"/>
        <v>2375</v>
      </c>
      <c r="G3769" s="20">
        <f t="shared" si="118"/>
        <v>0.41799999999999998</v>
      </c>
    </row>
    <row r="3770" spans="1:7" x14ac:dyDescent="0.2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7"/>
        <v>2927</v>
      </c>
      <c r="G3770" s="20">
        <f t="shared" si="118"/>
        <v>0.28799999999999998</v>
      </c>
    </row>
    <row r="3771" spans="1:7" x14ac:dyDescent="0.2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7"/>
        <v>3014</v>
      </c>
      <c r="G3771" s="20">
        <f t="shared" si="118"/>
        <v>0.252</v>
      </c>
    </row>
    <row r="3772" spans="1:7" x14ac:dyDescent="0.2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7"/>
        <v>2804</v>
      </c>
      <c r="G3772" s="20">
        <f t="shared" si="118"/>
        <v>0.32</v>
      </c>
    </row>
    <row r="3773" spans="1:7" x14ac:dyDescent="0.2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7"/>
        <v>573</v>
      </c>
      <c r="G3773" s="20">
        <f t="shared" si="118"/>
        <v>0.85399999999999998</v>
      </c>
    </row>
    <row r="3774" spans="1:7" x14ac:dyDescent="0.2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7"/>
        <v>1706</v>
      </c>
      <c r="G3774" s="20">
        <f t="shared" si="118"/>
        <v>0.57299999999999995</v>
      </c>
    </row>
    <row r="3775" spans="1:7" x14ac:dyDescent="0.2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7"/>
        <v>21</v>
      </c>
      <c r="G3775" s="20">
        <f t="shared" si="118"/>
        <v>0.99299999999999999</v>
      </c>
    </row>
    <row r="3776" spans="1:7" x14ac:dyDescent="0.2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7"/>
        <v>650</v>
      </c>
      <c r="G3776" s="20">
        <f t="shared" si="118"/>
        <v>0.84199999999999997</v>
      </c>
    </row>
    <row r="3777" spans="1:7" x14ac:dyDescent="0.2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7"/>
        <v>318</v>
      </c>
      <c r="G3777" s="20">
        <f t="shared" si="118"/>
        <v>0.91600000000000004</v>
      </c>
    </row>
    <row r="3778" spans="1:7" x14ac:dyDescent="0.2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7"/>
        <v>1154</v>
      </c>
      <c r="G3778" s="20">
        <f t="shared" si="118"/>
        <v>0.72099999999999997</v>
      </c>
    </row>
    <row r="3779" spans="1:7" x14ac:dyDescent="0.2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9">RANK(E3779,$E$2:$E$4135)</f>
        <v>3014</v>
      </c>
      <c r="G3779" s="20">
        <f t="shared" ref="G3779:G3842" si="120">PERCENTRANK($E$2:$E$4135,E3779,)</f>
        <v>0.252</v>
      </c>
    </row>
    <row r="3780" spans="1:7" x14ac:dyDescent="0.2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9"/>
        <v>1608</v>
      </c>
      <c r="G3780" s="20">
        <f t="shared" si="120"/>
        <v>0.60799999999999998</v>
      </c>
    </row>
    <row r="3781" spans="1:7" x14ac:dyDescent="0.2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9"/>
        <v>2140</v>
      </c>
      <c r="G3781" s="20">
        <f t="shared" si="120"/>
        <v>0.48199999999999998</v>
      </c>
    </row>
    <row r="3782" spans="1:7" x14ac:dyDescent="0.2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9"/>
        <v>1487</v>
      </c>
      <c r="G3782" s="20">
        <f t="shared" si="120"/>
        <v>0.63300000000000001</v>
      </c>
    </row>
    <row r="3783" spans="1:7" x14ac:dyDescent="0.2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9"/>
        <v>2264</v>
      </c>
      <c r="G3783" s="20">
        <f t="shared" si="120"/>
        <v>0.45200000000000001</v>
      </c>
    </row>
    <row r="3784" spans="1:7" x14ac:dyDescent="0.2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9"/>
        <v>2760</v>
      </c>
      <c r="G3784" s="20">
        <f t="shared" si="120"/>
        <v>0.32700000000000001</v>
      </c>
    </row>
    <row r="3785" spans="1:7" x14ac:dyDescent="0.2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9"/>
        <v>681</v>
      </c>
      <c r="G3785" s="20">
        <f t="shared" si="120"/>
        <v>0.82599999999999996</v>
      </c>
    </row>
    <row r="3786" spans="1:7" x14ac:dyDescent="0.2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9"/>
        <v>2744</v>
      </c>
      <c r="G3786" s="20">
        <f t="shared" si="120"/>
        <v>0.33600000000000002</v>
      </c>
    </row>
    <row r="3787" spans="1:7" x14ac:dyDescent="0.2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9"/>
        <v>171</v>
      </c>
      <c r="G3787" s="20">
        <f t="shared" si="120"/>
        <v>0.95299999999999996</v>
      </c>
    </row>
    <row r="3788" spans="1:7" x14ac:dyDescent="0.2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9"/>
        <v>2948</v>
      </c>
      <c r="G3788" s="20">
        <f t="shared" si="120"/>
        <v>0.28599999999999998</v>
      </c>
    </row>
    <row r="3789" spans="1:7" x14ac:dyDescent="0.2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9"/>
        <v>2466</v>
      </c>
      <c r="G3789" s="20">
        <f t="shared" si="120"/>
        <v>0.39700000000000002</v>
      </c>
    </row>
    <row r="3790" spans="1:7" x14ac:dyDescent="0.2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9"/>
        <v>2743</v>
      </c>
      <c r="G3790" s="20">
        <f t="shared" si="120"/>
        <v>0.33600000000000002</v>
      </c>
    </row>
    <row r="3791" spans="1:7" x14ac:dyDescent="0.2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9"/>
        <v>41</v>
      </c>
      <c r="G3791" s="20">
        <f t="shared" si="120"/>
        <v>0.99</v>
      </c>
    </row>
    <row r="3792" spans="1:7" x14ac:dyDescent="0.2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9"/>
        <v>863</v>
      </c>
      <c r="G3792" s="20">
        <f t="shared" si="120"/>
        <v>0.79</v>
      </c>
    </row>
    <row r="3793" spans="1:7" x14ac:dyDescent="0.2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9"/>
        <v>318</v>
      </c>
      <c r="G3793" s="20">
        <f t="shared" si="120"/>
        <v>0.91600000000000004</v>
      </c>
    </row>
    <row r="3794" spans="1:7" x14ac:dyDescent="0.2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9"/>
        <v>1802</v>
      </c>
      <c r="G3794" s="20">
        <f t="shared" si="120"/>
        <v>0.56399999999999995</v>
      </c>
    </row>
    <row r="3795" spans="1:7" x14ac:dyDescent="0.2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9"/>
        <v>132</v>
      </c>
      <c r="G3795" s="20">
        <f t="shared" si="120"/>
        <v>0.96499999999999997</v>
      </c>
    </row>
    <row r="3796" spans="1:7" x14ac:dyDescent="0.2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9"/>
        <v>107</v>
      </c>
      <c r="G3796" s="20">
        <f t="shared" si="120"/>
        <v>0.97199999999999998</v>
      </c>
    </row>
    <row r="3797" spans="1:7" x14ac:dyDescent="0.2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9"/>
        <v>2924</v>
      </c>
      <c r="G3797" s="20">
        <f t="shared" si="120"/>
        <v>0.29199999999999998</v>
      </c>
    </row>
    <row r="3798" spans="1:7" x14ac:dyDescent="0.2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9"/>
        <v>2583</v>
      </c>
      <c r="G3798" s="20">
        <f t="shared" si="120"/>
        <v>0.375</v>
      </c>
    </row>
    <row r="3799" spans="1:7" x14ac:dyDescent="0.2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9"/>
        <v>1706</v>
      </c>
      <c r="G3799" s="20">
        <f t="shared" si="120"/>
        <v>0.57299999999999995</v>
      </c>
    </row>
    <row r="3800" spans="1:7" x14ac:dyDescent="0.2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9"/>
        <v>931</v>
      </c>
      <c r="G3800" s="20">
        <f t="shared" si="120"/>
        <v>0.77400000000000002</v>
      </c>
    </row>
    <row r="3801" spans="1:7" x14ac:dyDescent="0.2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9"/>
        <v>2638</v>
      </c>
      <c r="G3801" s="20">
        <f t="shared" si="120"/>
        <v>0.36099999999999999</v>
      </c>
    </row>
    <row r="3802" spans="1:7" x14ac:dyDescent="0.2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9"/>
        <v>1706</v>
      </c>
      <c r="G3802" s="20">
        <f t="shared" si="120"/>
        <v>0.57299999999999995</v>
      </c>
    </row>
    <row r="3803" spans="1:7" x14ac:dyDescent="0.2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9"/>
        <v>21</v>
      </c>
      <c r="G3803" s="20">
        <f t="shared" si="120"/>
        <v>0.99299999999999999</v>
      </c>
    </row>
    <row r="3804" spans="1:7" x14ac:dyDescent="0.2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9"/>
        <v>100</v>
      </c>
      <c r="G3804" s="20">
        <f t="shared" si="120"/>
        <v>0.97499999999999998</v>
      </c>
    </row>
    <row r="3805" spans="1:7" x14ac:dyDescent="0.2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9"/>
        <v>742</v>
      </c>
      <c r="G3805" s="20">
        <f t="shared" si="120"/>
        <v>0.81499999999999995</v>
      </c>
    </row>
    <row r="3806" spans="1:7" x14ac:dyDescent="0.2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9"/>
        <v>35</v>
      </c>
      <c r="G3806" s="20">
        <f t="shared" si="120"/>
        <v>0.99099999999999999</v>
      </c>
    </row>
    <row r="3807" spans="1:7" x14ac:dyDescent="0.2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9"/>
        <v>32</v>
      </c>
      <c r="G3807" s="20">
        <f t="shared" si="120"/>
        <v>0.99199999999999999</v>
      </c>
    </row>
    <row r="3808" spans="1:7" x14ac:dyDescent="0.2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9"/>
        <v>1281</v>
      </c>
      <c r="G3808" s="20">
        <f t="shared" si="120"/>
        <v>0.68300000000000005</v>
      </c>
    </row>
    <row r="3809" spans="1:7" x14ac:dyDescent="0.2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9"/>
        <v>2622</v>
      </c>
      <c r="G3809" s="20">
        <f t="shared" si="120"/>
        <v>0.36499999999999999</v>
      </c>
    </row>
    <row r="3810" spans="1:7" x14ac:dyDescent="0.2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9"/>
        <v>2943</v>
      </c>
      <c r="G3810" s="20">
        <f t="shared" si="120"/>
        <v>0.28699999999999998</v>
      </c>
    </row>
    <row r="3811" spans="1:7" x14ac:dyDescent="0.2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9"/>
        <v>2592</v>
      </c>
      <c r="G3811" s="20">
        <f t="shared" si="120"/>
        <v>0.373</v>
      </c>
    </row>
    <row r="3812" spans="1:7" x14ac:dyDescent="0.2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9"/>
        <v>503</v>
      </c>
      <c r="G3812" s="20">
        <f t="shared" si="120"/>
        <v>0.872</v>
      </c>
    </row>
    <row r="3813" spans="1:7" x14ac:dyDescent="0.2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9"/>
        <v>2979</v>
      </c>
      <c r="G3813" s="20">
        <f t="shared" si="120"/>
        <v>0.27900000000000003</v>
      </c>
    </row>
    <row r="3814" spans="1:7" x14ac:dyDescent="0.2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9"/>
        <v>1850</v>
      </c>
      <c r="G3814" s="20">
        <f t="shared" si="120"/>
        <v>0.55200000000000005</v>
      </c>
    </row>
    <row r="3815" spans="1:7" x14ac:dyDescent="0.2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9"/>
        <v>2926</v>
      </c>
      <c r="G3815" s="20">
        <f t="shared" si="120"/>
        <v>0.29199999999999998</v>
      </c>
    </row>
    <row r="3816" spans="1:7" x14ac:dyDescent="0.2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9"/>
        <v>1267</v>
      </c>
      <c r="G3816" s="20">
        <f t="shared" si="120"/>
        <v>0.69299999999999995</v>
      </c>
    </row>
    <row r="3817" spans="1:7" x14ac:dyDescent="0.2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9"/>
        <v>2874</v>
      </c>
      <c r="G3817" s="20">
        <f t="shared" si="120"/>
        <v>0.30399999999999999</v>
      </c>
    </row>
    <row r="3818" spans="1:7" x14ac:dyDescent="0.2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9"/>
        <v>260</v>
      </c>
      <c r="G3818" s="20">
        <f t="shared" si="120"/>
        <v>0.93100000000000005</v>
      </c>
    </row>
    <row r="3819" spans="1:7" x14ac:dyDescent="0.2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9"/>
        <v>2817</v>
      </c>
      <c r="G3819" s="20">
        <f t="shared" si="120"/>
        <v>0.318</v>
      </c>
    </row>
    <row r="3820" spans="1:7" x14ac:dyDescent="0.2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9"/>
        <v>1886</v>
      </c>
      <c r="G3820" s="20">
        <f t="shared" si="120"/>
        <v>0.52800000000000002</v>
      </c>
    </row>
    <row r="3821" spans="1:7" x14ac:dyDescent="0.2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9"/>
        <v>1886</v>
      </c>
      <c r="G3821" s="20">
        <f t="shared" si="120"/>
        <v>0.52800000000000002</v>
      </c>
    </row>
    <row r="3822" spans="1:7" x14ac:dyDescent="0.2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9"/>
        <v>2783</v>
      </c>
      <c r="G3822" s="20">
        <f t="shared" si="120"/>
        <v>0.32600000000000001</v>
      </c>
    </row>
    <row r="3823" spans="1:7" x14ac:dyDescent="0.2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9"/>
        <v>856</v>
      </c>
      <c r="G3823" s="20">
        <f t="shared" si="120"/>
        <v>0.79200000000000004</v>
      </c>
    </row>
    <row r="3824" spans="1:7" x14ac:dyDescent="0.2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9"/>
        <v>956</v>
      </c>
      <c r="G3824" s="20">
        <f t="shared" si="120"/>
        <v>0.75600000000000001</v>
      </c>
    </row>
    <row r="3825" spans="1:7" x14ac:dyDescent="0.2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9"/>
        <v>1253</v>
      </c>
      <c r="G3825" s="20">
        <f t="shared" si="120"/>
        <v>0.69499999999999995</v>
      </c>
    </row>
    <row r="3826" spans="1:7" x14ac:dyDescent="0.2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9"/>
        <v>2843</v>
      </c>
      <c r="G3826" s="20">
        <f t="shared" si="120"/>
        <v>0.312</v>
      </c>
    </row>
    <row r="3827" spans="1:7" x14ac:dyDescent="0.2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9"/>
        <v>2581</v>
      </c>
      <c r="G3827" s="20">
        <f t="shared" si="120"/>
        <v>0.375</v>
      </c>
    </row>
    <row r="3828" spans="1:7" x14ac:dyDescent="0.2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9"/>
        <v>2814</v>
      </c>
      <c r="G3828" s="20">
        <f t="shared" si="120"/>
        <v>0.31900000000000001</v>
      </c>
    </row>
    <row r="3829" spans="1:7" x14ac:dyDescent="0.2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9"/>
        <v>2113</v>
      </c>
      <c r="G3829" s="20">
        <f t="shared" si="120"/>
        <v>0.48199999999999998</v>
      </c>
    </row>
    <row r="3830" spans="1:7" x14ac:dyDescent="0.2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9"/>
        <v>2553</v>
      </c>
      <c r="G3830" s="20">
        <f t="shared" si="120"/>
        <v>0.38200000000000001</v>
      </c>
    </row>
    <row r="3831" spans="1:7" x14ac:dyDescent="0.2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9"/>
        <v>2160</v>
      </c>
      <c r="G3831" s="20">
        <f t="shared" si="120"/>
        <v>0.45800000000000002</v>
      </c>
    </row>
    <row r="3832" spans="1:7" x14ac:dyDescent="0.2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9"/>
        <v>2731</v>
      </c>
      <c r="G3832" s="20">
        <f t="shared" si="120"/>
        <v>0.33900000000000002</v>
      </c>
    </row>
    <row r="3833" spans="1:7" x14ac:dyDescent="0.2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9"/>
        <v>1784</v>
      </c>
      <c r="G3833" s="20">
        <f t="shared" si="120"/>
        <v>0.56699999999999995</v>
      </c>
    </row>
    <row r="3834" spans="1:7" x14ac:dyDescent="0.2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9"/>
        <v>1281</v>
      </c>
      <c r="G3834" s="20">
        <f t="shared" si="120"/>
        <v>0.68300000000000005</v>
      </c>
    </row>
    <row r="3835" spans="1:7" x14ac:dyDescent="0.2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9"/>
        <v>59</v>
      </c>
      <c r="G3835" s="20">
        <f t="shared" si="120"/>
        <v>0.98299999999999998</v>
      </c>
    </row>
    <row r="3836" spans="1:7" x14ac:dyDescent="0.2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9"/>
        <v>662</v>
      </c>
      <c r="G3836" s="20">
        <f t="shared" si="120"/>
        <v>0.83799999999999997</v>
      </c>
    </row>
    <row r="3837" spans="1:7" x14ac:dyDescent="0.2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9"/>
        <v>2627</v>
      </c>
      <c r="G3837" s="20">
        <f t="shared" si="120"/>
        <v>0.36399999999999999</v>
      </c>
    </row>
    <row r="3838" spans="1:7" x14ac:dyDescent="0.2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9"/>
        <v>2039</v>
      </c>
      <c r="G3838" s="20">
        <f t="shared" si="120"/>
        <v>0.5</v>
      </c>
    </row>
    <row r="3839" spans="1:7" x14ac:dyDescent="0.2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9"/>
        <v>1011</v>
      </c>
      <c r="G3839" s="20">
        <f t="shared" si="120"/>
        <v>0.754</v>
      </c>
    </row>
    <row r="3840" spans="1:7" x14ac:dyDescent="0.2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9"/>
        <v>401</v>
      </c>
      <c r="G3840" s="20">
        <f t="shared" si="120"/>
        <v>0.9</v>
      </c>
    </row>
    <row r="3841" spans="1:7" x14ac:dyDescent="0.2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9"/>
        <v>2407</v>
      </c>
      <c r="G3841" s="20">
        <f t="shared" si="120"/>
        <v>0.41599999999999998</v>
      </c>
    </row>
    <row r="3842" spans="1:7" x14ac:dyDescent="0.2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9"/>
        <v>2846</v>
      </c>
      <c r="G3842" s="20">
        <f t="shared" si="120"/>
        <v>0.30499999999999999</v>
      </c>
    </row>
    <row r="3843" spans="1:7" x14ac:dyDescent="0.2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1">RANK(E3843,$E$2:$E$4135)</f>
        <v>625</v>
      </c>
      <c r="G3843" s="20">
        <f t="shared" ref="G3843:G3906" si="122">PERCENTRANK($E$2:$E$4135,E3843,)</f>
        <v>0.84299999999999997</v>
      </c>
    </row>
    <row r="3844" spans="1:7" x14ac:dyDescent="0.2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1"/>
        <v>3014</v>
      </c>
      <c r="G3844" s="20">
        <f t="shared" si="122"/>
        <v>0.252</v>
      </c>
    </row>
    <row r="3845" spans="1:7" x14ac:dyDescent="0.2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1"/>
        <v>2514</v>
      </c>
      <c r="G3845" s="20">
        <f t="shared" si="122"/>
        <v>0.39100000000000001</v>
      </c>
    </row>
    <row r="3846" spans="1:7" x14ac:dyDescent="0.2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1"/>
        <v>2107</v>
      </c>
      <c r="G3846" s="20">
        <f t="shared" si="122"/>
        <v>0.49</v>
      </c>
    </row>
    <row r="3847" spans="1:7" x14ac:dyDescent="0.2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1"/>
        <v>2927</v>
      </c>
      <c r="G3847" s="20">
        <f t="shared" si="122"/>
        <v>0.28799999999999998</v>
      </c>
    </row>
    <row r="3848" spans="1:7" x14ac:dyDescent="0.2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1"/>
        <v>947</v>
      </c>
      <c r="G3848" s="20">
        <f t="shared" si="122"/>
        <v>0.77100000000000002</v>
      </c>
    </row>
    <row r="3849" spans="1:7" x14ac:dyDescent="0.2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1"/>
        <v>1623</v>
      </c>
      <c r="G3849" s="20">
        <f t="shared" si="122"/>
        <v>0.60499999999999998</v>
      </c>
    </row>
    <row r="3850" spans="1:7" x14ac:dyDescent="0.2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1"/>
        <v>431</v>
      </c>
      <c r="G3850" s="20">
        <f t="shared" si="122"/>
        <v>0.88700000000000001</v>
      </c>
    </row>
    <row r="3851" spans="1:7" x14ac:dyDescent="0.2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1"/>
        <v>681</v>
      </c>
      <c r="G3851" s="20">
        <f t="shared" si="122"/>
        <v>0.82599999999999996</v>
      </c>
    </row>
    <row r="3852" spans="1:7" x14ac:dyDescent="0.2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1"/>
        <v>917</v>
      </c>
      <c r="G3852" s="20">
        <f t="shared" si="122"/>
        <v>0.77500000000000002</v>
      </c>
    </row>
    <row r="3853" spans="1:7" x14ac:dyDescent="0.2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1"/>
        <v>2760</v>
      </c>
      <c r="G3853" s="20">
        <f t="shared" si="122"/>
        <v>0.32700000000000001</v>
      </c>
    </row>
    <row r="3854" spans="1:7" x14ac:dyDescent="0.2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1"/>
        <v>1145</v>
      </c>
      <c r="G3854" s="20">
        <f t="shared" si="122"/>
        <v>0.72099999999999997</v>
      </c>
    </row>
    <row r="3855" spans="1:7" x14ac:dyDescent="0.2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1"/>
        <v>2846</v>
      </c>
      <c r="G3855" s="20">
        <f t="shared" si="122"/>
        <v>0.30499999999999999</v>
      </c>
    </row>
    <row r="3856" spans="1:7" x14ac:dyDescent="0.2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1"/>
        <v>1886</v>
      </c>
      <c r="G3856" s="20">
        <f t="shared" si="122"/>
        <v>0.52800000000000002</v>
      </c>
    </row>
    <row r="3857" spans="1:7" x14ac:dyDescent="0.2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1"/>
        <v>2927</v>
      </c>
      <c r="G3857" s="20">
        <f t="shared" si="122"/>
        <v>0.28799999999999998</v>
      </c>
    </row>
    <row r="3858" spans="1:7" x14ac:dyDescent="0.2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1"/>
        <v>1487</v>
      </c>
      <c r="G3858" s="20">
        <f t="shared" si="122"/>
        <v>0.63300000000000001</v>
      </c>
    </row>
    <row r="3859" spans="1:7" x14ac:dyDescent="0.2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1"/>
        <v>1520</v>
      </c>
      <c r="G3859" s="20">
        <f t="shared" si="122"/>
        <v>0.63</v>
      </c>
    </row>
    <row r="3860" spans="1:7" x14ac:dyDescent="0.2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1"/>
        <v>2846</v>
      </c>
      <c r="G3860" s="20">
        <f t="shared" si="122"/>
        <v>0.30499999999999999</v>
      </c>
    </row>
    <row r="3861" spans="1:7" x14ac:dyDescent="0.2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1"/>
        <v>2760</v>
      </c>
      <c r="G3861" s="20">
        <f t="shared" si="122"/>
        <v>0.32700000000000001</v>
      </c>
    </row>
    <row r="3862" spans="1:7" x14ac:dyDescent="0.2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1"/>
        <v>2927</v>
      </c>
      <c r="G3862" s="20">
        <f t="shared" si="122"/>
        <v>0.28799999999999998</v>
      </c>
    </row>
    <row r="3863" spans="1:7" x14ac:dyDescent="0.2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1"/>
        <v>681</v>
      </c>
      <c r="G3863" s="20">
        <f t="shared" si="122"/>
        <v>0.82599999999999996</v>
      </c>
    </row>
    <row r="3864" spans="1:7" x14ac:dyDescent="0.2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1"/>
        <v>3014</v>
      </c>
      <c r="G3864" s="20">
        <f t="shared" si="122"/>
        <v>0.252</v>
      </c>
    </row>
    <row r="3865" spans="1:7" x14ac:dyDescent="0.2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1"/>
        <v>3014</v>
      </c>
      <c r="G3865" s="20">
        <f t="shared" si="122"/>
        <v>0.252</v>
      </c>
    </row>
    <row r="3866" spans="1:7" x14ac:dyDescent="0.2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1"/>
        <v>1706</v>
      </c>
      <c r="G3866" s="20">
        <f t="shared" si="122"/>
        <v>0.57299999999999995</v>
      </c>
    </row>
    <row r="3867" spans="1:7" x14ac:dyDescent="0.2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1"/>
        <v>2564</v>
      </c>
      <c r="G3867" s="20">
        <f t="shared" si="122"/>
        <v>0.376</v>
      </c>
    </row>
    <row r="3868" spans="1:7" x14ac:dyDescent="0.2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1"/>
        <v>171</v>
      </c>
      <c r="G3868" s="20">
        <f t="shared" si="122"/>
        <v>0.95299999999999996</v>
      </c>
    </row>
    <row r="3869" spans="1:7" x14ac:dyDescent="0.2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1"/>
        <v>573</v>
      </c>
      <c r="G3869" s="20">
        <f t="shared" si="122"/>
        <v>0.85399999999999998</v>
      </c>
    </row>
    <row r="3870" spans="1:7" x14ac:dyDescent="0.2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1"/>
        <v>1060</v>
      </c>
      <c r="G3870" s="20">
        <f t="shared" si="122"/>
        <v>0.73599999999999999</v>
      </c>
    </row>
    <row r="3871" spans="1:7" x14ac:dyDescent="0.2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1"/>
        <v>2713</v>
      </c>
      <c r="G3871" s="20">
        <f t="shared" si="122"/>
        <v>0.34300000000000003</v>
      </c>
    </row>
    <row r="3872" spans="1:7" x14ac:dyDescent="0.2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1"/>
        <v>2689</v>
      </c>
      <c r="G3872" s="20">
        <f t="shared" si="122"/>
        <v>0.34899999999999998</v>
      </c>
    </row>
    <row r="3873" spans="1:7" x14ac:dyDescent="0.2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1"/>
        <v>3014</v>
      </c>
      <c r="G3873" s="20">
        <f t="shared" si="122"/>
        <v>0.252</v>
      </c>
    </row>
    <row r="3874" spans="1:7" x14ac:dyDescent="0.2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1"/>
        <v>1261</v>
      </c>
      <c r="G3874" s="20">
        <f t="shared" si="122"/>
        <v>0.69499999999999995</v>
      </c>
    </row>
    <row r="3875" spans="1:7" x14ac:dyDescent="0.2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1"/>
        <v>2282</v>
      </c>
      <c r="G3875" s="20">
        <f t="shared" si="122"/>
        <v>0.44</v>
      </c>
    </row>
    <row r="3876" spans="1:7" x14ac:dyDescent="0.2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1"/>
        <v>32</v>
      </c>
      <c r="G3876" s="20">
        <f t="shared" si="122"/>
        <v>0.99199999999999999</v>
      </c>
    </row>
    <row r="3877" spans="1:7" x14ac:dyDescent="0.2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1"/>
        <v>3014</v>
      </c>
      <c r="G3877" s="20">
        <f t="shared" si="122"/>
        <v>0.252</v>
      </c>
    </row>
    <row r="3878" spans="1:7" x14ac:dyDescent="0.2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1"/>
        <v>7</v>
      </c>
      <c r="G3878" s="20">
        <f t="shared" si="122"/>
        <v>0.998</v>
      </c>
    </row>
    <row r="3879" spans="1:7" x14ac:dyDescent="0.2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1"/>
        <v>618</v>
      </c>
      <c r="G3879" s="20">
        <f t="shared" si="122"/>
        <v>0.85</v>
      </c>
    </row>
    <row r="3880" spans="1:7" x14ac:dyDescent="0.2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1"/>
        <v>7</v>
      </c>
      <c r="G3880" s="20">
        <f t="shared" si="122"/>
        <v>0.998</v>
      </c>
    </row>
    <row r="3881" spans="1:7" x14ac:dyDescent="0.2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1"/>
        <v>2732</v>
      </c>
      <c r="G3881" s="20">
        <f t="shared" si="122"/>
        <v>0.33900000000000002</v>
      </c>
    </row>
    <row r="3882" spans="1:7" x14ac:dyDescent="0.2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1"/>
        <v>3014</v>
      </c>
      <c r="G3882" s="20">
        <f t="shared" si="122"/>
        <v>0.252</v>
      </c>
    </row>
    <row r="3883" spans="1:7" x14ac:dyDescent="0.2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1"/>
        <v>1875</v>
      </c>
      <c r="G3883" s="20">
        <f t="shared" si="122"/>
        <v>0.54600000000000004</v>
      </c>
    </row>
    <row r="3884" spans="1:7" x14ac:dyDescent="0.2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1"/>
        <v>2109</v>
      </c>
      <c r="G3884" s="20">
        <f t="shared" si="122"/>
        <v>0.48899999999999999</v>
      </c>
    </row>
    <row r="3885" spans="1:7" x14ac:dyDescent="0.2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1"/>
        <v>2251</v>
      </c>
      <c r="G3885" s="20">
        <f t="shared" si="122"/>
        <v>0.45200000000000001</v>
      </c>
    </row>
    <row r="3886" spans="1:7" x14ac:dyDescent="0.2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1"/>
        <v>260</v>
      </c>
      <c r="G3886" s="20">
        <f t="shared" si="122"/>
        <v>0.93100000000000005</v>
      </c>
    </row>
    <row r="3887" spans="1:7" x14ac:dyDescent="0.2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1"/>
        <v>3014</v>
      </c>
      <c r="G3887" s="20">
        <f t="shared" si="122"/>
        <v>0.252</v>
      </c>
    </row>
    <row r="3888" spans="1:7" x14ac:dyDescent="0.2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1"/>
        <v>1768</v>
      </c>
      <c r="G3888" s="20">
        <f t="shared" si="122"/>
        <v>0.57099999999999995</v>
      </c>
    </row>
    <row r="3889" spans="1:7" x14ac:dyDescent="0.2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1"/>
        <v>371</v>
      </c>
      <c r="G3889" s="20">
        <f t="shared" si="122"/>
        <v>0.90400000000000003</v>
      </c>
    </row>
    <row r="3890" spans="1:7" x14ac:dyDescent="0.2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1"/>
        <v>3014</v>
      </c>
      <c r="G3890" s="20">
        <f t="shared" si="122"/>
        <v>0.252</v>
      </c>
    </row>
    <row r="3891" spans="1:7" x14ac:dyDescent="0.2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1"/>
        <v>3014</v>
      </c>
      <c r="G3891" s="20">
        <f t="shared" si="122"/>
        <v>0.252</v>
      </c>
    </row>
    <row r="3892" spans="1:7" x14ac:dyDescent="0.2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1"/>
        <v>540</v>
      </c>
      <c r="G3892" s="20">
        <f t="shared" si="122"/>
        <v>0.86499999999999999</v>
      </c>
    </row>
    <row r="3893" spans="1:7" x14ac:dyDescent="0.2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1"/>
        <v>3014</v>
      </c>
      <c r="G3893" s="20">
        <f t="shared" si="122"/>
        <v>0.252</v>
      </c>
    </row>
    <row r="3894" spans="1:7" x14ac:dyDescent="0.2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1"/>
        <v>171</v>
      </c>
      <c r="G3894" s="20">
        <f t="shared" si="122"/>
        <v>0.95299999999999996</v>
      </c>
    </row>
    <row r="3895" spans="1:7" x14ac:dyDescent="0.2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1"/>
        <v>1115</v>
      </c>
      <c r="G3895" s="20">
        <f t="shared" si="122"/>
        <v>0.72499999999999998</v>
      </c>
    </row>
    <row r="3896" spans="1:7" x14ac:dyDescent="0.2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1"/>
        <v>1706</v>
      </c>
      <c r="G3896" s="20">
        <f t="shared" si="122"/>
        <v>0.57299999999999995</v>
      </c>
    </row>
    <row r="3897" spans="1:7" x14ac:dyDescent="0.2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1"/>
        <v>2720</v>
      </c>
      <c r="G3897" s="20">
        <f t="shared" si="122"/>
        <v>0.34</v>
      </c>
    </row>
    <row r="3898" spans="1:7" x14ac:dyDescent="0.2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1"/>
        <v>2810</v>
      </c>
      <c r="G3898" s="20">
        <f t="shared" si="122"/>
        <v>0.31900000000000001</v>
      </c>
    </row>
    <row r="3899" spans="1:7" x14ac:dyDescent="0.2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1"/>
        <v>2708</v>
      </c>
      <c r="G3899" s="20">
        <f t="shared" si="122"/>
        <v>0.34499999999999997</v>
      </c>
    </row>
    <row r="3900" spans="1:7" x14ac:dyDescent="0.2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1"/>
        <v>1115</v>
      </c>
      <c r="G3900" s="20">
        <f t="shared" si="122"/>
        <v>0.72499999999999998</v>
      </c>
    </row>
    <row r="3901" spans="1:7" x14ac:dyDescent="0.2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1"/>
        <v>2713</v>
      </c>
      <c r="G3901" s="20">
        <f t="shared" si="122"/>
        <v>0.34300000000000003</v>
      </c>
    </row>
    <row r="3902" spans="1:7" x14ac:dyDescent="0.2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1"/>
        <v>790</v>
      </c>
      <c r="G3902" s="20">
        <f t="shared" si="122"/>
        <v>0.79900000000000004</v>
      </c>
    </row>
    <row r="3903" spans="1:7" x14ac:dyDescent="0.2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1"/>
        <v>2713</v>
      </c>
      <c r="G3903" s="20">
        <f t="shared" si="122"/>
        <v>0.34300000000000003</v>
      </c>
    </row>
    <row r="3904" spans="1:7" x14ac:dyDescent="0.2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1"/>
        <v>3014</v>
      </c>
      <c r="G3904" s="20">
        <f t="shared" si="122"/>
        <v>0.252</v>
      </c>
    </row>
    <row r="3905" spans="1:7" x14ac:dyDescent="0.2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1"/>
        <v>540</v>
      </c>
      <c r="G3905" s="20">
        <f t="shared" si="122"/>
        <v>0.86499999999999999</v>
      </c>
    </row>
    <row r="3906" spans="1:7" x14ac:dyDescent="0.2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1"/>
        <v>2251</v>
      </c>
      <c r="G3906" s="20">
        <f t="shared" si="122"/>
        <v>0.45200000000000001</v>
      </c>
    </row>
    <row r="3907" spans="1:7" x14ac:dyDescent="0.2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3">RANK(E3907,$E$2:$E$4135)</f>
        <v>662</v>
      </c>
      <c r="G3907" s="20">
        <f t="shared" ref="G3907:G3970" si="124">PERCENTRANK($E$2:$E$4135,E3907,)</f>
        <v>0.83799999999999997</v>
      </c>
    </row>
    <row r="3908" spans="1:7" x14ac:dyDescent="0.2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3"/>
        <v>1547</v>
      </c>
      <c r="G3908" s="20">
        <f t="shared" si="124"/>
        <v>0.625</v>
      </c>
    </row>
    <row r="3909" spans="1:7" x14ac:dyDescent="0.2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3"/>
        <v>2689</v>
      </c>
      <c r="G3909" s="20">
        <f t="shared" si="124"/>
        <v>0.34899999999999998</v>
      </c>
    </row>
    <row r="3910" spans="1:7" x14ac:dyDescent="0.2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3"/>
        <v>2741</v>
      </c>
      <c r="G3910" s="20">
        <f t="shared" si="124"/>
        <v>0.33600000000000002</v>
      </c>
    </row>
    <row r="3911" spans="1:7" x14ac:dyDescent="0.2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3"/>
        <v>1155</v>
      </c>
      <c r="G3911" s="20">
        <f t="shared" si="124"/>
        <v>0.70799999999999996</v>
      </c>
    </row>
    <row r="3912" spans="1:7" x14ac:dyDescent="0.2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3"/>
        <v>2835</v>
      </c>
      <c r="G3912" s="20">
        <f t="shared" si="124"/>
        <v>0.312</v>
      </c>
    </row>
    <row r="3913" spans="1:7" x14ac:dyDescent="0.2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3"/>
        <v>260</v>
      </c>
      <c r="G3913" s="20">
        <f t="shared" si="124"/>
        <v>0.93100000000000005</v>
      </c>
    </row>
    <row r="3914" spans="1:7" x14ac:dyDescent="0.2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3"/>
        <v>1623</v>
      </c>
      <c r="G3914" s="20">
        <f t="shared" si="124"/>
        <v>0.60499999999999998</v>
      </c>
    </row>
    <row r="3915" spans="1:7" x14ac:dyDescent="0.2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3"/>
        <v>2810</v>
      </c>
      <c r="G3915" s="20">
        <f t="shared" si="124"/>
        <v>0.31900000000000001</v>
      </c>
    </row>
    <row r="3916" spans="1:7" x14ac:dyDescent="0.2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3"/>
        <v>2069</v>
      </c>
      <c r="G3916" s="20">
        <f t="shared" si="124"/>
        <v>0.49399999999999999</v>
      </c>
    </row>
    <row r="3917" spans="1:7" x14ac:dyDescent="0.2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3"/>
        <v>2160</v>
      </c>
      <c r="G3917" s="20">
        <f t="shared" si="124"/>
        <v>0.45800000000000002</v>
      </c>
    </row>
    <row r="3918" spans="1:7" x14ac:dyDescent="0.2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3"/>
        <v>1398</v>
      </c>
      <c r="G3918" s="20">
        <f t="shared" si="124"/>
        <v>0.64700000000000002</v>
      </c>
    </row>
    <row r="3919" spans="1:7" x14ac:dyDescent="0.2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3"/>
        <v>956</v>
      </c>
      <c r="G3919" s="20">
        <f t="shared" si="124"/>
        <v>0.75600000000000001</v>
      </c>
    </row>
    <row r="3920" spans="1:7" x14ac:dyDescent="0.2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3"/>
        <v>844</v>
      </c>
      <c r="G3920" s="20">
        <f t="shared" si="124"/>
        <v>0.79300000000000004</v>
      </c>
    </row>
    <row r="3921" spans="1:7" x14ac:dyDescent="0.2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3"/>
        <v>2668</v>
      </c>
      <c r="G3921" s="20">
        <f t="shared" si="124"/>
        <v>0.35399999999999998</v>
      </c>
    </row>
    <row r="3922" spans="1:7" x14ac:dyDescent="0.2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3"/>
        <v>2695</v>
      </c>
      <c r="G3922" s="20">
        <f t="shared" si="124"/>
        <v>0.34499999999999997</v>
      </c>
    </row>
    <row r="3923" spans="1:7" x14ac:dyDescent="0.2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3"/>
        <v>2242</v>
      </c>
      <c r="G3923" s="20">
        <f t="shared" si="124"/>
        <v>0.45700000000000002</v>
      </c>
    </row>
    <row r="3924" spans="1:7" x14ac:dyDescent="0.2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3"/>
        <v>2745</v>
      </c>
      <c r="G3924" s="20">
        <f t="shared" si="124"/>
        <v>0.33600000000000002</v>
      </c>
    </row>
    <row r="3925" spans="1:7" x14ac:dyDescent="0.2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3"/>
        <v>790</v>
      </c>
      <c r="G3925" s="20">
        <f t="shared" si="124"/>
        <v>0.79900000000000004</v>
      </c>
    </row>
    <row r="3926" spans="1:7" x14ac:dyDescent="0.2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3"/>
        <v>2240</v>
      </c>
      <c r="G3926" s="20">
        <f t="shared" si="124"/>
        <v>0.45800000000000002</v>
      </c>
    </row>
    <row r="3927" spans="1:7" x14ac:dyDescent="0.2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3"/>
        <v>1587</v>
      </c>
      <c r="G3927" s="20">
        <f t="shared" si="124"/>
        <v>0.61399999999999999</v>
      </c>
    </row>
    <row r="3928" spans="1:7" x14ac:dyDescent="0.2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3"/>
        <v>1598</v>
      </c>
      <c r="G3928" s="20">
        <f t="shared" si="124"/>
        <v>0.61099999999999999</v>
      </c>
    </row>
    <row r="3929" spans="1:7" x14ac:dyDescent="0.2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3"/>
        <v>1639</v>
      </c>
      <c r="G3929" s="20">
        <f t="shared" si="124"/>
        <v>0.6</v>
      </c>
    </row>
    <row r="3930" spans="1:7" x14ac:dyDescent="0.2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3"/>
        <v>2879</v>
      </c>
      <c r="G3930" s="20">
        <f t="shared" si="124"/>
        <v>0.30099999999999999</v>
      </c>
    </row>
    <row r="3931" spans="1:7" x14ac:dyDescent="0.2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3"/>
        <v>2405</v>
      </c>
      <c r="G3931" s="20">
        <f t="shared" si="124"/>
        <v>0.41799999999999998</v>
      </c>
    </row>
    <row r="3932" spans="1:7" x14ac:dyDescent="0.2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3"/>
        <v>2749</v>
      </c>
      <c r="G3932" s="20">
        <f t="shared" si="124"/>
        <v>0.33500000000000002</v>
      </c>
    </row>
    <row r="3933" spans="1:7" x14ac:dyDescent="0.2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3"/>
        <v>400</v>
      </c>
      <c r="G3933" s="20">
        <f t="shared" si="124"/>
        <v>0.90300000000000002</v>
      </c>
    </row>
    <row r="3934" spans="1:7" x14ac:dyDescent="0.2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3"/>
        <v>788</v>
      </c>
      <c r="G3934" s="20">
        <f t="shared" si="124"/>
        <v>0.80900000000000005</v>
      </c>
    </row>
    <row r="3935" spans="1:7" x14ac:dyDescent="0.2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3"/>
        <v>956</v>
      </c>
      <c r="G3935" s="20">
        <f t="shared" si="124"/>
        <v>0.75600000000000001</v>
      </c>
    </row>
    <row r="3936" spans="1:7" x14ac:dyDescent="0.2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3"/>
        <v>2987</v>
      </c>
      <c r="G3936" s="20">
        <f t="shared" si="124"/>
        <v>0.27700000000000002</v>
      </c>
    </row>
    <row r="3937" spans="1:7" x14ac:dyDescent="0.2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3"/>
        <v>2407</v>
      </c>
      <c r="G3937" s="20">
        <f t="shared" si="124"/>
        <v>0.41599999999999998</v>
      </c>
    </row>
    <row r="3938" spans="1:7" x14ac:dyDescent="0.2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3"/>
        <v>2033</v>
      </c>
      <c r="G3938" s="20">
        <f t="shared" si="124"/>
        <v>0.50700000000000001</v>
      </c>
    </row>
    <row r="3939" spans="1:7" x14ac:dyDescent="0.2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3"/>
        <v>473</v>
      </c>
      <c r="G3939" s="20">
        <f t="shared" si="124"/>
        <v>0.88100000000000001</v>
      </c>
    </row>
    <row r="3940" spans="1:7" x14ac:dyDescent="0.2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3"/>
        <v>2822</v>
      </c>
      <c r="G3940" s="20">
        <f t="shared" si="124"/>
        <v>0.317</v>
      </c>
    </row>
    <row r="3941" spans="1:7" x14ac:dyDescent="0.2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3"/>
        <v>1765</v>
      </c>
      <c r="G3941" s="20">
        <f t="shared" si="124"/>
        <v>0.57299999999999995</v>
      </c>
    </row>
    <row r="3942" spans="1:7" x14ac:dyDescent="0.2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3"/>
        <v>1060</v>
      </c>
      <c r="G3942" s="20">
        <f t="shared" si="124"/>
        <v>0.73599999999999999</v>
      </c>
    </row>
    <row r="3943" spans="1:7" x14ac:dyDescent="0.2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3"/>
        <v>1858</v>
      </c>
      <c r="G3943" s="20">
        <f t="shared" si="124"/>
        <v>0.54600000000000004</v>
      </c>
    </row>
    <row r="3944" spans="1:7" x14ac:dyDescent="0.2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3"/>
        <v>681</v>
      </c>
      <c r="G3944" s="20">
        <f t="shared" si="124"/>
        <v>0.82599999999999996</v>
      </c>
    </row>
    <row r="3945" spans="1:7" x14ac:dyDescent="0.2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3"/>
        <v>1487</v>
      </c>
      <c r="G3945" s="20">
        <f t="shared" si="124"/>
        <v>0.63300000000000001</v>
      </c>
    </row>
    <row r="3946" spans="1:7" x14ac:dyDescent="0.2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3"/>
        <v>2688</v>
      </c>
      <c r="G3946" s="20">
        <f t="shared" si="124"/>
        <v>0.34899999999999998</v>
      </c>
    </row>
    <row r="3947" spans="1:7" x14ac:dyDescent="0.2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3"/>
        <v>2789</v>
      </c>
      <c r="G3947" s="20">
        <f t="shared" si="124"/>
        <v>0.32400000000000001</v>
      </c>
    </row>
    <row r="3948" spans="1:7" x14ac:dyDescent="0.2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3"/>
        <v>1115</v>
      </c>
      <c r="G3948" s="20">
        <f t="shared" si="124"/>
        <v>0.72499999999999998</v>
      </c>
    </row>
    <row r="3949" spans="1:7" x14ac:dyDescent="0.2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3"/>
        <v>2755</v>
      </c>
      <c r="G3949" s="20">
        <f t="shared" si="124"/>
        <v>0.33300000000000002</v>
      </c>
    </row>
    <row r="3950" spans="1:7" x14ac:dyDescent="0.2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3"/>
        <v>2978</v>
      </c>
      <c r="G3950" s="20">
        <f t="shared" si="124"/>
        <v>0.27900000000000003</v>
      </c>
    </row>
    <row r="3951" spans="1:7" x14ac:dyDescent="0.2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3"/>
        <v>1838</v>
      </c>
      <c r="G3951" s="20">
        <f t="shared" si="124"/>
        <v>0.55400000000000005</v>
      </c>
    </row>
    <row r="3952" spans="1:7" x14ac:dyDescent="0.2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3"/>
        <v>2330</v>
      </c>
      <c r="G3952" s="20">
        <f t="shared" si="124"/>
        <v>0.42899999999999999</v>
      </c>
    </row>
    <row r="3953" spans="1:7" x14ac:dyDescent="0.2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3"/>
        <v>1477</v>
      </c>
      <c r="G3953" s="20">
        <f t="shared" si="124"/>
        <v>0.64100000000000001</v>
      </c>
    </row>
    <row r="3954" spans="1:7" x14ac:dyDescent="0.2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3"/>
        <v>2160</v>
      </c>
      <c r="G3954" s="20">
        <f t="shared" si="124"/>
        <v>0.45800000000000002</v>
      </c>
    </row>
    <row r="3955" spans="1:7" x14ac:dyDescent="0.2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3"/>
        <v>15</v>
      </c>
      <c r="G3955" s="20">
        <f t="shared" si="124"/>
        <v>0.996</v>
      </c>
    </row>
    <row r="3956" spans="1:7" x14ac:dyDescent="0.2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3"/>
        <v>2750</v>
      </c>
      <c r="G3956" s="20">
        <f t="shared" si="124"/>
        <v>0.33400000000000002</v>
      </c>
    </row>
    <row r="3957" spans="1:7" x14ac:dyDescent="0.2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3"/>
        <v>2755</v>
      </c>
      <c r="G3957" s="20">
        <f t="shared" si="124"/>
        <v>0.33300000000000002</v>
      </c>
    </row>
    <row r="3958" spans="1:7" x14ac:dyDescent="0.2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3"/>
        <v>2413</v>
      </c>
      <c r="G3958" s="20">
        <f t="shared" si="124"/>
        <v>0.40600000000000003</v>
      </c>
    </row>
    <row r="3959" spans="1:7" x14ac:dyDescent="0.2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3"/>
        <v>790</v>
      </c>
      <c r="G3959" s="20">
        <f t="shared" si="124"/>
        <v>0.79900000000000004</v>
      </c>
    </row>
    <row r="3960" spans="1:7" x14ac:dyDescent="0.2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3"/>
        <v>30</v>
      </c>
      <c r="G3960" s="20">
        <f t="shared" si="124"/>
        <v>0.99199999999999999</v>
      </c>
    </row>
    <row r="3961" spans="1:7" x14ac:dyDescent="0.2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3"/>
        <v>742</v>
      </c>
      <c r="G3961" s="20">
        <f t="shared" si="124"/>
        <v>0.81499999999999995</v>
      </c>
    </row>
    <row r="3962" spans="1:7" x14ac:dyDescent="0.2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3"/>
        <v>790</v>
      </c>
      <c r="G3962" s="20">
        <f t="shared" si="124"/>
        <v>0.79900000000000004</v>
      </c>
    </row>
    <row r="3963" spans="1:7" x14ac:dyDescent="0.2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3"/>
        <v>2877</v>
      </c>
      <c r="G3963" s="20">
        <f t="shared" si="124"/>
        <v>0.30399999999999999</v>
      </c>
    </row>
    <row r="3964" spans="1:7" x14ac:dyDescent="0.2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3"/>
        <v>2718</v>
      </c>
      <c r="G3964" s="20">
        <f t="shared" si="124"/>
        <v>0.34200000000000003</v>
      </c>
    </row>
    <row r="3965" spans="1:7" x14ac:dyDescent="0.2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3"/>
        <v>2758</v>
      </c>
      <c r="G3965" s="20">
        <f t="shared" si="124"/>
        <v>0.33200000000000002</v>
      </c>
    </row>
    <row r="3966" spans="1:7" x14ac:dyDescent="0.2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3"/>
        <v>1807</v>
      </c>
      <c r="G3966" s="20">
        <f t="shared" si="124"/>
        <v>0.55600000000000005</v>
      </c>
    </row>
    <row r="3967" spans="1:7" x14ac:dyDescent="0.2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3"/>
        <v>2907</v>
      </c>
      <c r="G3967" s="20">
        <f t="shared" si="124"/>
        <v>0.29599999999999999</v>
      </c>
    </row>
    <row r="3968" spans="1:7" x14ac:dyDescent="0.2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3"/>
        <v>2740</v>
      </c>
      <c r="G3968" s="20">
        <f t="shared" si="124"/>
        <v>0.33700000000000002</v>
      </c>
    </row>
    <row r="3969" spans="1:7" x14ac:dyDescent="0.2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3"/>
        <v>681</v>
      </c>
      <c r="G3969" s="20">
        <f t="shared" si="124"/>
        <v>0.82599999999999996</v>
      </c>
    </row>
    <row r="3970" spans="1:7" x14ac:dyDescent="0.2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3"/>
        <v>1623</v>
      </c>
      <c r="G3970" s="20">
        <f t="shared" si="124"/>
        <v>0.60499999999999998</v>
      </c>
    </row>
    <row r="3971" spans="1:7" x14ac:dyDescent="0.2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5">RANK(E3971,$E$2:$E$4135)</f>
        <v>2585</v>
      </c>
      <c r="G3971" s="20">
        <f t="shared" ref="G3971:G4034" si="126">PERCENTRANK($E$2:$E$4135,E3971,)</f>
        <v>0.374</v>
      </c>
    </row>
    <row r="3972" spans="1:7" x14ac:dyDescent="0.2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5"/>
        <v>1537</v>
      </c>
      <c r="G3972" s="20">
        <f t="shared" si="126"/>
        <v>0.628</v>
      </c>
    </row>
    <row r="3973" spans="1:7" x14ac:dyDescent="0.2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5"/>
        <v>2616</v>
      </c>
      <c r="G3973" s="20">
        <f t="shared" si="126"/>
        <v>0.36699999999999999</v>
      </c>
    </row>
    <row r="3974" spans="1:7" x14ac:dyDescent="0.2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5"/>
        <v>2039</v>
      </c>
      <c r="G3974" s="20">
        <f t="shared" si="126"/>
        <v>0.5</v>
      </c>
    </row>
    <row r="3975" spans="1:7" x14ac:dyDescent="0.2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5"/>
        <v>2894</v>
      </c>
      <c r="G3975" s="20">
        <f t="shared" si="126"/>
        <v>0.3</v>
      </c>
    </row>
    <row r="3976" spans="1:7" x14ac:dyDescent="0.2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5"/>
        <v>2455</v>
      </c>
      <c r="G3976" s="20">
        <f t="shared" si="126"/>
        <v>0.40600000000000003</v>
      </c>
    </row>
    <row r="3977" spans="1:7" x14ac:dyDescent="0.2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5"/>
        <v>3006</v>
      </c>
      <c r="G3977" s="20">
        <f t="shared" si="126"/>
        <v>0.27100000000000002</v>
      </c>
    </row>
    <row r="3978" spans="1:7" x14ac:dyDescent="0.2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5"/>
        <v>790</v>
      </c>
      <c r="G3978" s="20">
        <f t="shared" si="126"/>
        <v>0.79900000000000004</v>
      </c>
    </row>
    <row r="3979" spans="1:7" x14ac:dyDescent="0.2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5"/>
        <v>2096</v>
      </c>
      <c r="G3979" s="20">
        <f t="shared" si="126"/>
        <v>0.49</v>
      </c>
    </row>
    <row r="3980" spans="1:7" x14ac:dyDescent="0.2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5"/>
        <v>1468</v>
      </c>
      <c r="G3980" s="20">
        <f t="shared" si="126"/>
        <v>0.64300000000000002</v>
      </c>
    </row>
    <row r="3981" spans="1:7" x14ac:dyDescent="0.2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5"/>
        <v>1553</v>
      </c>
      <c r="G3981" s="20">
        <f t="shared" si="126"/>
        <v>0.624</v>
      </c>
    </row>
    <row r="3982" spans="1:7" x14ac:dyDescent="0.2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5"/>
        <v>1232</v>
      </c>
      <c r="G3982" s="20">
        <f t="shared" si="126"/>
        <v>0.69699999999999995</v>
      </c>
    </row>
    <row r="3983" spans="1:7" x14ac:dyDescent="0.2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5"/>
        <v>2160</v>
      </c>
      <c r="G3983" s="20">
        <f t="shared" si="126"/>
        <v>0.45800000000000002</v>
      </c>
    </row>
    <row r="3984" spans="1:7" x14ac:dyDescent="0.2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5"/>
        <v>2554</v>
      </c>
      <c r="G3984" s="20">
        <f t="shared" si="126"/>
        <v>0.38100000000000001</v>
      </c>
    </row>
    <row r="3985" spans="1:7" x14ac:dyDescent="0.2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5"/>
        <v>1060</v>
      </c>
      <c r="G3985" s="20">
        <f t="shared" si="126"/>
        <v>0.73599999999999999</v>
      </c>
    </row>
    <row r="3986" spans="1:7" x14ac:dyDescent="0.2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5"/>
        <v>2330</v>
      </c>
      <c r="G3986" s="20">
        <f t="shared" si="126"/>
        <v>0.42899999999999999</v>
      </c>
    </row>
    <row r="3987" spans="1:7" x14ac:dyDescent="0.2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5"/>
        <v>371</v>
      </c>
      <c r="G3987" s="20">
        <f t="shared" si="126"/>
        <v>0.90400000000000003</v>
      </c>
    </row>
    <row r="3988" spans="1:7" x14ac:dyDescent="0.2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5"/>
        <v>107</v>
      </c>
      <c r="G3988" s="20">
        <f t="shared" si="126"/>
        <v>0.97199999999999998</v>
      </c>
    </row>
    <row r="3989" spans="1:7" x14ac:dyDescent="0.2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5"/>
        <v>1155</v>
      </c>
      <c r="G3989" s="20">
        <f t="shared" si="126"/>
        <v>0.70799999999999996</v>
      </c>
    </row>
    <row r="3990" spans="1:7" x14ac:dyDescent="0.2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5"/>
        <v>2846</v>
      </c>
      <c r="G3990" s="20">
        <f t="shared" si="126"/>
        <v>0.30499999999999999</v>
      </c>
    </row>
    <row r="3991" spans="1:7" x14ac:dyDescent="0.2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5"/>
        <v>790</v>
      </c>
      <c r="G3991" s="20">
        <f t="shared" si="126"/>
        <v>0.79900000000000004</v>
      </c>
    </row>
    <row r="3992" spans="1:7" x14ac:dyDescent="0.2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5"/>
        <v>417</v>
      </c>
      <c r="G3992" s="20">
        <f t="shared" si="126"/>
        <v>0.89700000000000002</v>
      </c>
    </row>
    <row r="3993" spans="1:7" x14ac:dyDescent="0.2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5"/>
        <v>204</v>
      </c>
      <c r="G3993" s="20">
        <f t="shared" si="126"/>
        <v>0.95</v>
      </c>
    </row>
    <row r="3994" spans="1:7" x14ac:dyDescent="0.2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5"/>
        <v>132</v>
      </c>
      <c r="G3994" s="20">
        <f t="shared" si="126"/>
        <v>0.96499999999999997</v>
      </c>
    </row>
    <row r="3995" spans="1:7" x14ac:dyDescent="0.2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5"/>
        <v>2989</v>
      </c>
      <c r="G3995" s="20">
        <f t="shared" si="126"/>
        <v>0.27300000000000002</v>
      </c>
    </row>
    <row r="3996" spans="1:7" x14ac:dyDescent="0.2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5"/>
        <v>2358</v>
      </c>
      <c r="G3996" s="20">
        <f t="shared" si="126"/>
        <v>0.42899999999999999</v>
      </c>
    </row>
    <row r="3997" spans="1:7" x14ac:dyDescent="0.2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5"/>
        <v>292</v>
      </c>
      <c r="G3997" s="20">
        <f t="shared" si="126"/>
        <v>0.92600000000000005</v>
      </c>
    </row>
    <row r="3998" spans="1:7" x14ac:dyDescent="0.2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5"/>
        <v>866</v>
      </c>
      <c r="G3998" s="20">
        <f t="shared" si="126"/>
        <v>0.78100000000000003</v>
      </c>
    </row>
    <row r="3999" spans="1:7" x14ac:dyDescent="0.2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5"/>
        <v>2734</v>
      </c>
      <c r="G3999" s="20">
        <f t="shared" si="126"/>
        <v>0.33700000000000002</v>
      </c>
    </row>
    <row r="4000" spans="1:7" x14ac:dyDescent="0.2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5"/>
        <v>560</v>
      </c>
      <c r="G4000" s="20">
        <f t="shared" si="126"/>
        <v>0.86299999999999999</v>
      </c>
    </row>
    <row r="4001" spans="1:7" x14ac:dyDescent="0.2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5"/>
        <v>738</v>
      </c>
      <c r="G4001" s="20">
        <f t="shared" si="126"/>
        <v>0.82099999999999995</v>
      </c>
    </row>
    <row r="4002" spans="1:7" x14ac:dyDescent="0.2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5"/>
        <v>956</v>
      </c>
      <c r="G4002" s="20">
        <f t="shared" si="126"/>
        <v>0.75600000000000001</v>
      </c>
    </row>
    <row r="4003" spans="1:7" x14ac:dyDescent="0.2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5"/>
        <v>59</v>
      </c>
      <c r="G4003" s="20">
        <f t="shared" si="126"/>
        <v>0.98299999999999998</v>
      </c>
    </row>
    <row r="4004" spans="1:7" x14ac:dyDescent="0.2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5"/>
        <v>2683</v>
      </c>
      <c r="G4004" s="20">
        <f t="shared" si="126"/>
        <v>0.35</v>
      </c>
    </row>
    <row r="4005" spans="1:7" x14ac:dyDescent="0.2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5"/>
        <v>2069</v>
      </c>
      <c r="G4005" s="20">
        <f t="shared" si="126"/>
        <v>0.49399999999999999</v>
      </c>
    </row>
    <row r="4006" spans="1:7" x14ac:dyDescent="0.2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5"/>
        <v>3014</v>
      </c>
      <c r="G4006" s="20">
        <f t="shared" si="126"/>
        <v>0.252</v>
      </c>
    </row>
    <row r="4007" spans="1:7" x14ac:dyDescent="0.2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5"/>
        <v>2160</v>
      </c>
      <c r="G4007" s="20">
        <f t="shared" si="126"/>
        <v>0.45800000000000002</v>
      </c>
    </row>
    <row r="4008" spans="1:7" x14ac:dyDescent="0.2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5"/>
        <v>1398</v>
      </c>
      <c r="G4008" s="20">
        <f t="shared" si="126"/>
        <v>0.64700000000000002</v>
      </c>
    </row>
    <row r="4009" spans="1:7" x14ac:dyDescent="0.2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5"/>
        <v>2646</v>
      </c>
      <c r="G4009" s="20">
        <f t="shared" si="126"/>
        <v>0.35899999999999999</v>
      </c>
    </row>
    <row r="4010" spans="1:7" x14ac:dyDescent="0.2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5"/>
        <v>2030</v>
      </c>
      <c r="G4010" s="20">
        <f t="shared" si="126"/>
        <v>0.50900000000000001</v>
      </c>
    </row>
    <row r="4011" spans="1:7" x14ac:dyDescent="0.2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5"/>
        <v>917</v>
      </c>
      <c r="G4011" s="20">
        <f t="shared" si="126"/>
        <v>0.77500000000000002</v>
      </c>
    </row>
    <row r="4012" spans="1:7" x14ac:dyDescent="0.2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5"/>
        <v>607</v>
      </c>
      <c r="G4012" s="20">
        <f t="shared" si="126"/>
        <v>0.85199999999999998</v>
      </c>
    </row>
    <row r="4013" spans="1:7" x14ac:dyDescent="0.2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5"/>
        <v>107</v>
      </c>
      <c r="G4013" s="20">
        <f t="shared" si="126"/>
        <v>0.97199999999999998</v>
      </c>
    </row>
    <row r="4014" spans="1:7" x14ac:dyDescent="0.2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5"/>
        <v>1340</v>
      </c>
      <c r="G4014" s="20">
        <f t="shared" si="126"/>
        <v>0.67100000000000004</v>
      </c>
    </row>
    <row r="4015" spans="1:7" x14ac:dyDescent="0.2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5"/>
        <v>2643</v>
      </c>
      <c r="G4015" s="20">
        <f t="shared" si="126"/>
        <v>0.36</v>
      </c>
    </row>
    <row r="4016" spans="1:7" x14ac:dyDescent="0.2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5"/>
        <v>2670</v>
      </c>
      <c r="G4016" s="20">
        <f t="shared" si="126"/>
        <v>0.35299999999999998</v>
      </c>
    </row>
    <row r="4017" spans="1:7" x14ac:dyDescent="0.2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5"/>
        <v>168</v>
      </c>
      <c r="G4017" s="20">
        <f t="shared" si="126"/>
        <v>0.95899999999999996</v>
      </c>
    </row>
    <row r="4018" spans="1:7" x14ac:dyDescent="0.2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5"/>
        <v>2595</v>
      </c>
      <c r="G4018" s="20">
        <f t="shared" si="126"/>
        <v>0.371</v>
      </c>
    </row>
    <row r="4019" spans="1:7" x14ac:dyDescent="0.2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5"/>
        <v>2789</v>
      </c>
      <c r="G4019" s="20">
        <f t="shared" si="126"/>
        <v>0.32400000000000001</v>
      </c>
    </row>
    <row r="4020" spans="1:7" x14ac:dyDescent="0.2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5"/>
        <v>2846</v>
      </c>
      <c r="G4020" s="20">
        <f t="shared" si="126"/>
        <v>0.30499999999999999</v>
      </c>
    </row>
    <row r="4021" spans="1:7" x14ac:dyDescent="0.2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5"/>
        <v>2646</v>
      </c>
      <c r="G4021" s="20">
        <f t="shared" si="126"/>
        <v>0.35899999999999999</v>
      </c>
    </row>
    <row r="4022" spans="1:7" x14ac:dyDescent="0.2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5"/>
        <v>171</v>
      </c>
      <c r="G4022" s="20">
        <f t="shared" si="126"/>
        <v>0.95299999999999996</v>
      </c>
    </row>
    <row r="4023" spans="1:7" x14ac:dyDescent="0.2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5"/>
        <v>625</v>
      </c>
      <c r="G4023" s="20">
        <f t="shared" si="126"/>
        <v>0.84299999999999997</v>
      </c>
    </row>
    <row r="4024" spans="1:7" x14ac:dyDescent="0.2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5"/>
        <v>2160</v>
      </c>
      <c r="G4024" s="20">
        <f t="shared" si="126"/>
        <v>0.45800000000000002</v>
      </c>
    </row>
    <row r="4025" spans="1:7" x14ac:dyDescent="0.2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5"/>
        <v>157</v>
      </c>
      <c r="G4025" s="20">
        <f t="shared" si="126"/>
        <v>0.96099999999999997</v>
      </c>
    </row>
    <row r="4026" spans="1:7" x14ac:dyDescent="0.2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5"/>
        <v>2666</v>
      </c>
      <c r="G4026" s="20">
        <f t="shared" si="126"/>
        <v>0.35399999999999998</v>
      </c>
    </row>
    <row r="4027" spans="1:7" x14ac:dyDescent="0.2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5"/>
        <v>2646</v>
      </c>
      <c r="G4027" s="20">
        <f t="shared" si="126"/>
        <v>0.35899999999999999</v>
      </c>
    </row>
    <row r="4028" spans="1:7" x14ac:dyDescent="0.2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5"/>
        <v>2846</v>
      </c>
      <c r="G4028" s="20">
        <f t="shared" si="126"/>
        <v>0.30499999999999999</v>
      </c>
    </row>
    <row r="4029" spans="1:7" x14ac:dyDescent="0.2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5"/>
        <v>2760</v>
      </c>
      <c r="G4029" s="20">
        <f t="shared" si="126"/>
        <v>0.32700000000000001</v>
      </c>
    </row>
    <row r="4030" spans="1:7" x14ac:dyDescent="0.2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5"/>
        <v>73</v>
      </c>
      <c r="G4030" s="20">
        <f t="shared" si="126"/>
        <v>0.98199999999999998</v>
      </c>
    </row>
    <row r="4031" spans="1:7" x14ac:dyDescent="0.2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5"/>
        <v>3014</v>
      </c>
      <c r="G4031" s="20">
        <f t="shared" si="126"/>
        <v>0.252</v>
      </c>
    </row>
    <row r="4032" spans="1:7" x14ac:dyDescent="0.2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5"/>
        <v>3014</v>
      </c>
      <c r="G4032" s="20">
        <f t="shared" si="126"/>
        <v>0.252</v>
      </c>
    </row>
    <row r="4033" spans="1:7" x14ac:dyDescent="0.2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5"/>
        <v>1155</v>
      </c>
      <c r="G4033" s="20">
        <f t="shared" si="126"/>
        <v>0.70799999999999996</v>
      </c>
    </row>
    <row r="4034" spans="1:7" x14ac:dyDescent="0.2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5"/>
        <v>503</v>
      </c>
      <c r="G4034" s="20">
        <f t="shared" si="126"/>
        <v>0.872</v>
      </c>
    </row>
    <row r="4035" spans="1:7" x14ac:dyDescent="0.2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7">RANK(E4035,$E$2:$E$4135)</f>
        <v>2680</v>
      </c>
      <c r="G4035" s="20">
        <f t="shared" ref="G4035:G4098" si="128">PERCENTRANK($E$2:$E$4135,E4035,)</f>
        <v>0.35099999999999998</v>
      </c>
    </row>
    <row r="4036" spans="1:7" x14ac:dyDescent="0.2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7"/>
        <v>1115</v>
      </c>
      <c r="G4036" s="20">
        <f t="shared" si="128"/>
        <v>0.72499999999999998</v>
      </c>
    </row>
    <row r="4037" spans="1:7" x14ac:dyDescent="0.2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7"/>
        <v>956</v>
      </c>
      <c r="G4037" s="20">
        <f t="shared" si="128"/>
        <v>0.75600000000000001</v>
      </c>
    </row>
    <row r="4038" spans="1:7" x14ac:dyDescent="0.2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7"/>
        <v>2782</v>
      </c>
      <c r="G4038" s="20">
        <f t="shared" si="128"/>
        <v>0.32700000000000001</v>
      </c>
    </row>
    <row r="4039" spans="1:7" x14ac:dyDescent="0.2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7"/>
        <v>2801</v>
      </c>
      <c r="G4039" s="20">
        <f t="shared" si="128"/>
        <v>0.32200000000000001</v>
      </c>
    </row>
    <row r="4040" spans="1:7" x14ac:dyDescent="0.2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7"/>
        <v>2987</v>
      </c>
      <c r="G4040" s="20">
        <f t="shared" si="128"/>
        <v>0.27700000000000002</v>
      </c>
    </row>
    <row r="4041" spans="1:7" x14ac:dyDescent="0.2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7"/>
        <v>1487</v>
      </c>
      <c r="G4041" s="20">
        <f t="shared" si="128"/>
        <v>0.63300000000000001</v>
      </c>
    </row>
    <row r="4042" spans="1:7" x14ac:dyDescent="0.2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7"/>
        <v>2676</v>
      </c>
      <c r="G4042" s="20">
        <f t="shared" si="128"/>
        <v>0.35199999999999998</v>
      </c>
    </row>
    <row r="4043" spans="1:7" x14ac:dyDescent="0.2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7"/>
        <v>1253</v>
      </c>
      <c r="G4043" s="20">
        <f t="shared" si="128"/>
        <v>0.69499999999999995</v>
      </c>
    </row>
    <row r="4044" spans="1:7" x14ac:dyDescent="0.2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7"/>
        <v>2160</v>
      </c>
      <c r="G4044" s="20">
        <f t="shared" si="128"/>
        <v>0.45800000000000002</v>
      </c>
    </row>
    <row r="4045" spans="1:7" x14ac:dyDescent="0.2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7"/>
        <v>625</v>
      </c>
      <c r="G4045" s="20">
        <f t="shared" si="128"/>
        <v>0.84299999999999997</v>
      </c>
    </row>
    <row r="4046" spans="1:7" x14ac:dyDescent="0.2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7"/>
        <v>2892</v>
      </c>
      <c r="G4046" s="20">
        <f t="shared" si="128"/>
        <v>0.3</v>
      </c>
    </row>
    <row r="4047" spans="1:7" x14ac:dyDescent="0.2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7"/>
        <v>1957</v>
      </c>
      <c r="G4047" s="20">
        <f t="shared" si="128"/>
        <v>0.52500000000000002</v>
      </c>
    </row>
    <row r="4048" spans="1:7" x14ac:dyDescent="0.2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7"/>
        <v>1807</v>
      </c>
      <c r="G4048" s="20">
        <f t="shared" si="128"/>
        <v>0.55600000000000005</v>
      </c>
    </row>
    <row r="4049" spans="1:7" x14ac:dyDescent="0.2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7"/>
        <v>2892</v>
      </c>
      <c r="G4049" s="20">
        <f t="shared" si="128"/>
        <v>0.3</v>
      </c>
    </row>
    <row r="4050" spans="1:7" x14ac:dyDescent="0.2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7"/>
        <v>1886</v>
      </c>
      <c r="G4050" s="20">
        <f t="shared" si="128"/>
        <v>0.52800000000000002</v>
      </c>
    </row>
    <row r="4051" spans="1:7" x14ac:dyDescent="0.2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7"/>
        <v>2915</v>
      </c>
      <c r="G4051" s="20">
        <f t="shared" si="128"/>
        <v>0.29399999999999998</v>
      </c>
    </row>
    <row r="4052" spans="1:7" x14ac:dyDescent="0.2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7"/>
        <v>1398</v>
      </c>
      <c r="G4052" s="20">
        <f t="shared" si="128"/>
        <v>0.64700000000000002</v>
      </c>
    </row>
    <row r="4053" spans="1:7" x14ac:dyDescent="0.2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7"/>
        <v>216</v>
      </c>
      <c r="G4053" s="20">
        <f t="shared" si="128"/>
        <v>0.94299999999999995</v>
      </c>
    </row>
    <row r="4054" spans="1:7" x14ac:dyDescent="0.2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7"/>
        <v>2413</v>
      </c>
      <c r="G4054" s="20">
        <f t="shared" si="128"/>
        <v>0.40600000000000003</v>
      </c>
    </row>
    <row r="4055" spans="1:7" x14ac:dyDescent="0.2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7"/>
        <v>1951</v>
      </c>
      <c r="G4055" s="20">
        <f t="shared" si="128"/>
        <v>0.52700000000000002</v>
      </c>
    </row>
    <row r="4056" spans="1:7" x14ac:dyDescent="0.2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7"/>
        <v>681</v>
      </c>
      <c r="G4056" s="20">
        <f t="shared" si="128"/>
        <v>0.82599999999999996</v>
      </c>
    </row>
    <row r="4057" spans="1:7" x14ac:dyDescent="0.2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7"/>
        <v>2989</v>
      </c>
      <c r="G4057" s="20">
        <f t="shared" si="128"/>
        <v>0.27300000000000002</v>
      </c>
    </row>
    <row r="4058" spans="1:7" x14ac:dyDescent="0.2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7"/>
        <v>767</v>
      </c>
      <c r="G4058" s="20">
        <f t="shared" si="128"/>
        <v>0.81399999999999995</v>
      </c>
    </row>
    <row r="4059" spans="1:7" x14ac:dyDescent="0.2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7"/>
        <v>1791</v>
      </c>
      <c r="G4059" s="20">
        <f t="shared" si="128"/>
        <v>0.56499999999999995</v>
      </c>
    </row>
    <row r="4060" spans="1:7" x14ac:dyDescent="0.2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7"/>
        <v>107</v>
      </c>
      <c r="G4060" s="20">
        <f t="shared" si="128"/>
        <v>0.97199999999999998</v>
      </c>
    </row>
    <row r="4061" spans="1:7" x14ac:dyDescent="0.2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7"/>
        <v>2946</v>
      </c>
      <c r="G4061" s="20">
        <f t="shared" si="128"/>
        <v>0.28699999999999998</v>
      </c>
    </row>
    <row r="4062" spans="1:7" x14ac:dyDescent="0.2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7"/>
        <v>2950</v>
      </c>
      <c r="G4062" s="20">
        <f t="shared" si="128"/>
        <v>0.28100000000000003</v>
      </c>
    </row>
    <row r="4063" spans="1:7" x14ac:dyDescent="0.2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7"/>
        <v>216</v>
      </c>
      <c r="G4063" s="20">
        <f t="shared" si="128"/>
        <v>0.94299999999999995</v>
      </c>
    </row>
    <row r="4064" spans="1:7" x14ac:dyDescent="0.2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7"/>
        <v>1658</v>
      </c>
      <c r="G4064" s="20">
        <f t="shared" si="128"/>
        <v>0.59699999999999998</v>
      </c>
    </row>
    <row r="4065" spans="1:7" x14ac:dyDescent="0.2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7"/>
        <v>431</v>
      </c>
      <c r="G4065" s="20">
        <f t="shared" si="128"/>
        <v>0.88700000000000001</v>
      </c>
    </row>
    <row r="4066" spans="1:7" x14ac:dyDescent="0.2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7"/>
        <v>1398</v>
      </c>
      <c r="G4066" s="20">
        <f t="shared" si="128"/>
        <v>0.64700000000000002</v>
      </c>
    </row>
    <row r="4067" spans="1:7" x14ac:dyDescent="0.2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7"/>
        <v>15</v>
      </c>
      <c r="G4067" s="20">
        <f t="shared" si="128"/>
        <v>0.996</v>
      </c>
    </row>
    <row r="4068" spans="1:7" x14ac:dyDescent="0.2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7"/>
        <v>1807</v>
      </c>
      <c r="G4068" s="20">
        <f t="shared" si="128"/>
        <v>0.55600000000000005</v>
      </c>
    </row>
    <row r="4069" spans="1:7" x14ac:dyDescent="0.2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7"/>
        <v>2760</v>
      </c>
      <c r="G4069" s="20">
        <f t="shared" si="128"/>
        <v>0.32700000000000001</v>
      </c>
    </row>
    <row r="4070" spans="1:7" x14ac:dyDescent="0.2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7"/>
        <v>1232</v>
      </c>
      <c r="G4070" s="20">
        <f t="shared" si="128"/>
        <v>0.69699999999999995</v>
      </c>
    </row>
    <row r="4071" spans="1:7" x14ac:dyDescent="0.2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7"/>
        <v>1531</v>
      </c>
      <c r="G4071" s="20">
        <f t="shared" si="128"/>
        <v>0.629</v>
      </c>
    </row>
    <row r="4072" spans="1:7" x14ac:dyDescent="0.2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7"/>
        <v>2364</v>
      </c>
      <c r="G4072" s="20">
        <f t="shared" si="128"/>
        <v>0.42699999999999999</v>
      </c>
    </row>
    <row r="4073" spans="1:7" x14ac:dyDescent="0.2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7"/>
        <v>1538</v>
      </c>
      <c r="G4073" s="20">
        <f t="shared" si="128"/>
        <v>0.627</v>
      </c>
    </row>
    <row r="4074" spans="1:7" x14ac:dyDescent="0.2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7"/>
        <v>2413</v>
      </c>
      <c r="G4074" s="20">
        <f t="shared" si="128"/>
        <v>0.40600000000000003</v>
      </c>
    </row>
    <row r="4075" spans="1:7" x14ac:dyDescent="0.2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7"/>
        <v>292</v>
      </c>
      <c r="G4075" s="20">
        <f t="shared" si="128"/>
        <v>0.92600000000000005</v>
      </c>
    </row>
    <row r="4076" spans="1:7" x14ac:dyDescent="0.2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7"/>
        <v>2413</v>
      </c>
      <c r="G4076" s="20">
        <f t="shared" si="128"/>
        <v>0.40600000000000003</v>
      </c>
    </row>
    <row r="4077" spans="1:7" x14ac:dyDescent="0.2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7"/>
        <v>2717</v>
      </c>
      <c r="G4077" s="20">
        <f t="shared" si="128"/>
        <v>0.34200000000000003</v>
      </c>
    </row>
    <row r="4078" spans="1:7" x14ac:dyDescent="0.2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7"/>
        <v>1394</v>
      </c>
      <c r="G4078" s="20">
        <f t="shared" si="128"/>
        <v>0.66200000000000003</v>
      </c>
    </row>
    <row r="4079" spans="1:7" x14ac:dyDescent="0.2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7"/>
        <v>2949</v>
      </c>
      <c r="G4079" s="20">
        <f t="shared" si="128"/>
        <v>0.28599999999999998</v>
      </c>
    </row>
    <row r="4080" spans="1:7" x14ac:dyDescent="0.2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7"/>
        <v>1679</v>
      </c>
      <c r="G4080" s="20">
        <f t="shared" si="128"/>
        <v>0.59199999999999997</v>
      </c>
    </row>
    <row r="4081" spans="1:7" x14ac:dyDescent="0.2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7"/>
        <v>216</v>
      </c>
      <c r="G4081" s="20">
        <f t="shared" si="128"/>
        <v>0.94299999999999995</v>
      </c>
    </row>
    <row r="4082" spans="1:7" x14ac:dyDescent="0.2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7"/>
        <v>573</v>
      </c>
      <c r="G4082" s="20">
        <f t="shared" si="128"/>
        <v>0.85399999999999998</v>
      </c>
    </row>
    <row r="4083" spans="1:7" x14ac:dyDescent="0.2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7"/>
        <v>2016</v>
      </c>
      <c r="G4083" s="20">
        <f t="shared" si="128"/>
        <v>0.50900000000000001</v>
      </c>
    </row>
    <row r="4084" spans="1:7" x14ac:dyDescent="0.2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7"/>
        <v>2687</v>
      </c>
      <c r="G4084" s="20">
        <f t="shared" si="128"/>
        <v>0.35</v>
      </c>
    </row>
    <row r="4085" spans="1:7" x14ac:dyDescent="0.2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7"/>
        <v>318</v>
      </c>
      <c r="G4085" s="20">
        <f t="shared" si="128"/>
        <v>0.91600000000000004</v>
      </c>
    </row>
    <row r="4086" spans="1:7" x14ac:dyDescent="0.2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7"/>
        <v>503</v>
      </c>
      <c r="G4086" s="20">
        <f t="shared" si="128"/>
        <v>0.872</v>
      </c>
    </row>
    <row r="4087" spans="1:7" x14ac:dyDescent="0.2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7"/>
        <v>2972</v>
      </c>
      <c r="G4087" s="20">
        <f t="shared" si="128"/>
        <v>0.28000000000000003</v>
      </c>
    </row>
    <row r="4088" spans="1:7" x14ac:dyDescent="0.2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7"/>
        <v>932</v>
      </c>
      <c r="G4088" s="20">
        <f t="shared" si="128"/>
        <v>0.77300000000000002</v>
      </c>
    </row>
    <row r="4089" spans="1:7" x14ac:dyDescent="0.2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7"/>
        <v>2912</v>
      </c>
      <c r="G4089" s="20">
        <f t="shared" si="128"/>
        <v>0.29499999999999998</v>
      </c>
    </row>
    <row r="4090" spans="1:7" x14ac:dyDescent="0.2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7"/>
        <v>1398</v>
      </c>
      <c r="G4090" s="20">
        <f t="shared" si="128"/>
        <v>0.64700000000000002</v>
      </c>
    </row>
    <row r="4091" spans="1:7" x14ac:dyDescent="0.2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7"/>
        <v>1155</v>
      </c>
      <c r="G4091" s="20">
        <f t="shared" si="128"/>
        <v>0.70799999999999996</v>
      </c>
    </row>
    <row r="4092" spans="1:7" x14ac:dyDescent="0.2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7"/>
        <v>2755</v>
      </c>
      <c r="G4092" s="20">
        <f t="shared" si="128"/>
        <v>0.33300000000000002</v>
      </c>
    </row>
    <row r="4093" spans="1:7" x14ac:dyDescent="0.2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7"/>
        <v>2682</v>
      </c>
      <c r="G4093" s="20">
        <f t="shared" si="128"/>
        <v>0.35099999999999998</v>
      </c>
    </row>
    <row r="4094" spans="1:7" x14ac:dyDescent="0.2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7"/>
        <v>681</v>
      </c>
      <c r="G4094" s="20">
        <f t="shared" si="128"/>
        <v>0.82599999999999996</v>
      </c>
    </row>
    <row r="4095" spans="1:7" x14ac:dyDescent="0.2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7"/>
        <v>2730</v>
      </c>
      <c r="G4095" s="20">
        <f t="shared" si="128"/>
        <v>0.33900000000000002</v>
      </c>
    </row>
    <row r="4096" spans="1:7" x14ac:dyDescent="0.2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7"/>
        <v>1886</v>
      </c>
      <c r="G4096" s="20">
        <f t="shared" si="128"/>
        <v>0.52800000000000002</v>
      </c>
    </row>
    <row r="4097" spans="1:7" x14ac:dyDescent="0.2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7"/>
        <v>573</v>
      </c>
      <c r="G4097" s="20">
        <f t="shared" si="128"/>
        <v>0.85399999999999998</v>
      </c>
    </row>
    <row r="4098" spans="1:7" x14ac:dyDescent="0.2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7"/>
        <v>1398</v>
      </c>
      <c r="G4098" s="20">
        <f t="shared" si="128"/>
        <v>0.64700000000000002</v>
      </c>
    </row>
    <row r="4099" spans="1:7" x14ac:dyDescent="0.2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9">RANK(E4099,$E$2:$E$4135)</f>
        <v>681</v>
      </c>
      <c r="G4099" s="20">
        <f t="shared" ref="G4099:G4135" si="130">PERCENTRANK($E$2:$E$4135,E4099,)</f>
        <v>0.82599999999999996</v>
      </c>
    </row>
    <row r="4100" spans="1:7" x14ac:dyDescent="0.2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9"/>
        <v>2832</v>
      </c>
      <c r="G4100" s="20">
        <f t="shared" si="130"/>
        <v>0.314</v>
      </c>
    </row>
    <row r="4101" spans="1:7" x14ac:dyDescent="0.2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9"/>
        <v>132</v>
      </c>
      <c r="G4101" s="20">
        <f t="shared" si="130"/>
        <v>0.96499999999999997</v>
      </c>
    </row>
    <row r="4102" spans="1:7" x14ac:dyDescent="0.2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9"/>
        <v>1784</v>
      </c>
      <c r="G4102" s="20">
        <f t="shared" si="130"/>
        <v>0.56699999999999995</v>
      </c>
    </row>
    <row r="4103" spans="1:7" x14ac:dyDescent="0.2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9"/>
        <v>1232</v>
      </c>
      <c r="G4103" s="20">
        <f t="shared" si="130"/>
        <v>0.69699999999999995</v>
      </c>
    </row>
    <row r="4104" spans="1:7" x14ac:dyDescent="0.2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9"/>
        <v>2875</v>
      </c>
      <c r="G4104" s="20">
        <f t="shared" si="130"/>
        <v>0.30399999999999999</v>
      </c>
    </row>
    <row r="4105" spans="1:7" x14ac:dyDescent="0.2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9"/>
        <v>2039</v>
      </c>
      <c r="G4105" s="20">
        <f t="shared" si="130"/>
        <v>0.5</v>
      </c>
    </row>
    <row r="4106" spans="1:7" x14ac:dyDescent="0.2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9"/>
        <v>1844</v>
      </c>
      <c r="G4106" s="20">
        <f t="shared" si="130"/>
        <v>0.55300000000000005</v>
      </c>
    </row>
    <row r="4107" spans="1:7" x14ac:dyDescent="0.2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9"/>
        <v>2801</v>
      </c>
      <c r="G4107" s="20">
        <f t="shared" si="130"/>
        <v>0.32200000000000001</v>
      </c>
    </row>
    <row r="4108" spans="1:7" x14ac:dyDescent="0.2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9"/>
        <v>835</v>
      </c>
      <c r="G4108" s="20">
        <f t="shared" si="130"/>
        <v>0.79700000000000004</v>
      </c>
    </row>
    <row r="4109" spans="1:7" x14ac:dyDescent="0.2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9"/>
        <v>742</v>
      </c>
      <c r="G4109" s="20">
        <f t="shared" si="130"/>
        <v>0.81499999999999995</v>
      </c>
    </row>
    <row r="4110" spans="1:7" x14ac:dyDescent="0.2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9"/>
        <v>1398</v>
      </c>
      <c r="G4110" s="20">
        <f t="shared" si="130"/>
        <v>0.64700000000000002</v>
      </c>
    </row>
    <row r="4111" spans="1:7" x14ac:dyDescent="0.2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9"/>
        <v>2584</v>
      </c>
      <c r="G4111" s="20">
        <f t="shared" si="130"/>
        <v>0.375</v>
      </c>
    </row>
    <row r="4112" spans="1:7" x14ac:dyDescent="0.2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9"/>
        <v>669</v>
      </c>
      <c r="G4112" s="20">
        <f t="shared" si="130"/>
        <v>0.83699999999999997</v>
      </c>
    </row>
    <row r="4113" spans="1:7" x14ac:dyDescent="0.2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9"/>
        <v>2282</v>
      </c>
      <c r="G4113" s="20">
        <f t="shared" si="130"/>
        <v>0.44</v>
      </c>
    </row>
    <row r="4114" spans="1:7" x14ac:dyDescent="0.2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9"/>
        <v>540</v>
      </c>
      <c r="G4114" s="20">
        <f t="shared" si="130"/>
        <v>0.86499999999999999</v>
      </c>
    </row>
    <row r="4115" spans="1:7" x14ac:dyDescent="0.2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9"/>
        <v>1555</v>
      </c>
      <c r="G4115" s="20">
        <f t="shared" si="130"/>
        <v>0.61699999999999999</v>
      </c>
    </row>
    <row r="4116" spans="1:7" x14ac:dyDescent="0.2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9"/>
        <v>1670</v>
      </c>
      <c r="G4116" s="20">
        <f t="shared" si="130"/>
        <v>0.59499999999999997</v>
      </c>
    </row>
    <row r="4117" spans="1:7" x14ac:dyDescent="0.2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9"/>
        <v>2889</v>
      </c>
      <c r="G4117" s="20">
        <f t="shared" si="130"/>
        <v>0.3</v>
      </c>
    </row>
    <row r="4118" spans="1:7" x14ac:dyDescent="0.2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9"/>
        <v>2989</v>
      </c>
      <c r="G4118" s="20">
        <f t="shared" si="130"/>
        <v>0.27300000000000002</v>
      </c>
    </row>
    <row r="4119" spans="1:7" x14ac:dyDescent="0.2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9"/>
        <v>318</v>
      </c>
      <c r="G4119" s="20">
        <f t="shared" si="130"/>
        <v>0.91600000000000004</v>
      </c>
    </row>
    <row r="4120" spans="1:7" x14ac:dyDescent="0.2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9"/>
        <v>2989</v>
      </c>
      <c r="G4120" s="20">
        <f t="shared" si="130"/>
        <v>0.27300000000000002</v>
      </c>
    </row>
    <row r="4121" spans="1:7" x14ac:dyDescent="0.2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9"/>
        <v>2282</v>
      </c>
      <c r="G4121" s="20">
        <f t="shared" si="130"/>
        <v>0.44</v>
      </c>
    </row>
    <row r="4122" spans="1:7" x14ac:dyDescent="0.2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9"/>
        <v>2653</v>
      </c>
      <c r="G4122" s="20">
        <f t="shared" si="130"/>
        <v>0.35599999999999998</v>
      </c>
    </row>
    <row r="4123" spans="1:7" x14ac:dyDescent="0.2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9"/>
        <v>956</v>
      </c>
      <c r="G4123" s="20">
        <f t="shared" si="130"/>
        <v>0.75600000000000001</v>
      </c>
    </row>
    <row r="4124" spans="1:7" x14ac:dyDescent="0.2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9"/>
        <v>2799</v>
      </c>
      <c r="G4124" s="20">
        <f t="shared" si="130"/>
        <v>0.32200000000000001</v>
      </c>
    </row>
    <row r="4125" spans="1:7" x14ac:dyDescent="0.2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9"/>
        <v>1688</v>
      </c>
      <c r="G4125" s="20">
        <f t="shared" si="130"/>
        <v>0.59099999999999997</v>
      </c>
    </row>
    <row r="4126" spans="1:7" x14ac:dyDescent="0.2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9"/>
        <v>1791</v>
      </c>
      <c r="G4126" s="20">
        <f t="shared" si="130"/>
        <v>0.56499999999999995</v>
      </c>
    </row>
    <row r="4127" spans="1:7" x14ac:dyDescent="0.2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9"/>
        <v>2825</v>
      </c>
      <c r="G4127" s="20">
        <f t="shared" si="130"/>
        <v>0.316</v>
      </c>
    </row>
    <row r="4128" spans="1:7" x14ac:dyDescent="0.2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9"/>
        <v>371</v>
      </c>
      <c r="G4128" s="20">
        <f t="shared" si="130"/>
        <v>0.90400000000000003</v>
      </c>
    </row>
    <row r="4129" spans="1:7" x14ac:dyDescent="0.2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9"/>
        <v>742</v>
      </c>
      <c r="G4129" s="20">
        <f t="shared" si="130"/>
        <v>0.81499999999999995</v>
      </c>
    </row>
    <row r="4130" spans="1:7" x14ac:dyDescent="0.2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9"/>
        <v>1981</v>
      </c>
      <c r="G4130" s="20">
        <f t="shared" si="130"/>
        <v>0.51900000000000002</v>
      </c>
    </row>
    <row r="4131" spans="1:7" x14ac:dyDescent="0.2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9"/>
        <v>1313</v>
      </c>
      <c r="G4131" s="20">
        <f t="shared" si="130"/>
        <v>0.68200000000000005</v>
      </c>
    </row>
    <row r="4132" spans="1:7" x14ac:dyDescent="0.2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9"/>
        <v>1205</v>
      </c>
      <c r="G4132" s="20">
        <f t="shared" si="130"/>
        <v>0.70799999999999996</v>
      </c>
    </row>
    <row r="4133" spans="1:7" x14ac:dyDescent="0.2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9"/>
        <v>59</v>
      </c>
      <c r="G4133" s="20">
        <f t="shared" si="130"/>
        <v>0.98299999999999998</v>
      </c>
    </row>
    <row r="4134" spans="1:7" x14ac:dyDescent="0.2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9"/>
        <v>625</v>
      </c>
      <c r="G4134" s="20">
        <f t="shared" si="130"/>
        <v>0.84299999999999997</v>
      </c>
    </row>
    <row r="4135" spans="1:7" x14ac:dyDescent="0.2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9"/>
        <v>216</v>
      </c>
      <c r="G4135" s="20">
        <f t="shared" si="130"/>
        <v>0.94299999999999995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13AE-1730-4984-9AD6-EE1433E18CC5}">
  <dimension ref="A1:A33"/>
  <sheetViews>
    <sheetView workbookViewId="0"/>
  </sheetViews>
  <sheetFormatPr baseColWidth="10" defaultRowHeight="15" x14ac:dyDescent="0.25"/>
  <sheetData>
    <row r="1" spans="1:1" x14ac:dyDescent="0.25">
      <c r="A1" s="2" t="s">
        <v>85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9</v>
      </c>
    </row>
    <row r="9" spans="1:1" x14ac:dyDescent="0.25">
      <c r="A9" s="2" t="s">
        <v>37</v>
      </c>
    </row>
    <row r="10" spans="1:1" x14ac:dyDescent="0.25">
      <c r="A10" s="2" t="s">
        <v>10</v>
      </c>
    </row>
    <row r="11" spans="1:1" x14ac:dyDescent="0.25">
      <c r="A11" s="2" t="s">
        <v>38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358</v>
      </c>
    </row>
    <row r="15" spans="1:1" x14ac:dyDescent="0.25">
      <c r="A15" s="2" t="s">
        <v>13</v>
      </c>
    </row>
    <row r="16" spans="1:1" x14ac:dyDescent="0.25">
      <c r="A16" s="2" t="s">
        <v>100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107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399</v>
      </c>
    </row>
    <row r="31" spans="1:1" x14ac:dyDescent="0.25">
      <c r="A31" s="2" t="s">
        <v>1181</v>
      </c>
    </row>
    <row r="32" spans="1:1" x14ac:dyDescent="0.25">
      <c r="A32" s="2" t="s">
        <v>1521</v>
      </c>
    </row>
    <row r="33" spans="1:1" x14ac:dyDescent="0.25">
      <c r="A33" s="2" t="s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77F2-6D6C-412E-8446-E4F76A8D34EB}">
  <sheetPr>
    <tabColor theme="7" tint="0.59999389629810485"/>
  </sheetPr>
  <dimension ref="B3:G26"/>
  <sheetViews>
    <sheetView showGridLines="0" workbookViewId="0"/>
  </sheetViews>
  <sheetFormatPr baseColWidth="10" defaultColWidth="9.140625" defaultRowHeight="15" x14ac:dyDescent="0.25"/>
  <cols>
    <col min="4" max="7" width="11.5703125" customWidth="1"/>
  </cols>
  <sheetData>
    <row r="3" spans="2:7" ht="15.75" thickBot="1" x14ac:dyDescent="0.3">
      <c r="B3" s="48" t="s">
        <v>1664</v>
      </c>
      <c r="C3" s="48"/>
      <c r="D3" s="50" t="s">
        <v>1663</v>
      </c>
      <c r="E3" s="51"/>
      <c r="F3" s="51"/>
      <c r="G3" s="52"/>
    </row>
    <row r="4" spans="2:7" ht="15.75" thickBot="1" x14ac:dyDescent="0.3">
      <c r="B4" s="49"/>
      <c r="C4" s="49"/>
      <c r="D4" s="21" t="s">
        <v>1610</v>
      </c>
      <c r="E4" s="21" t="s">
        <v>1611</v>
      </c>
      <c r="F4" s="21" t="s">
        <v>1612</v>
      </c>
      <c r="G4" s="21" t="s">
        <v>1613</v>
      </c>
    </row>
    <row r="5" spans="2:7" ht="15.75" thickBot="1" x14ac:dyDescent="0.3">
      <c r="B5" s="53" t="s">
        <v>1662</v>
      </c>
      <c r="C5" s="21" t="s">
        <v>1615</v>
      </c>
      <c r="D5" s="22">
        <v>15</v>
      </c>
      <c r="E5" s="22">
        <v>17.68</v>
      </c>
      <c r="F5" s="22">
        <v>30.33</v>
      </c>
      <c r="G5" s="22">
        <v>4.0199999999999996</v>
      </c>
    </row>
    <row r="6" spans="2:7" ht="15.75" thickBot="1" x14ac:dyDescent="0.3">
      <c r="B6" s="54"/>
      <c r="C6" s="21" t="s">
        <v>1616</v>
      </c>
      <c r="D6" s="22">
        <v>12.86</v>
      </c>
      <c r="E6" s="22">
        <v>15.47</v>
      </c>
      <c r="F6" s="22">
        <v>28.4</v>
      </c>
      <c r="G6" s="22">
        <v>1.88</v>
      </c>
    </row>
    <row r="7" spans="2:7" ht="15.75" thickBot="1" x14ac:dyDescent="0.3">
      <c r="B7" s="54"/>
      <c r="C7" s="21" t="s">
        <v>1617</v>
      </c>
      <c r="D7" s="22">
        <v>13.79</v>
      </c>
      <c r="E7" s="22">
        <v>9.67</v>
      </c>
      <c r="F7" s="22">
        <v>20.43</v>
      </c>
      <c r="G7" s="22">
        <v>7.02</v>
      </c>
    </row>
    <row r="8" spans="2:7" ht="15.75" thickBot="1" x14ac:dyDescent="0.3">
      <c r="B8" s="55"/>
      <c r="C8" s="21" t="s">
        <v>1618</v>
      </c>
      <c r="D8" s="22">
        <v>31.06</v>
      </c>
      <c r="E8" s="22">
        <v>17.23</v>
      </c>
      <c r="F8" s="22">
        <v>8.56</v>
      </c>
      <c r="G8" s="22">
        <v>28.13</v>
      </c>
    </row>
    <row r="11" spans="2:7" ht="15.75" thickBot="1" x14ac:dyDescent="0.3">
      <c r="B11" s="48" t="s">
        <v>1665</v>
      </c>
      <c r="C11" s="48"/>
      <c r="D11" s="50" t="s">
        <v>1663</v>
      </c>
      <c r="E11" s="51"/>
      <c r="F11" s="51"/>
      <c r="G11" s="52"/>
    </row>
    <row r="12" spans="2:7" ht="15.75" thickBot="1" x14ac:dyDescent="0.3">
      <c r="B12" s="49"/>
      <c r="C12" s="49"/>
      <c r="D12" s="21" t="s">
        <v>1610</v>
      </c>
      <c r="E12" s="21" t="s">
        <v>1611</v>
      </c>
      <c r="F12" s="21" t="s">
        <v>1612</v>
      </c>
      <c r="G12" s="21" t="s">
        <v>1613</v>
      </c>
    </row>
    <row r="13" spans="2:7" ht="15.75" thickBot="1" x14ac:dyDescent="0.3">
      <c r="B13" s="53" t="s">
        <v>1614</v>
      </c>
      <c r="C13" s="21" t="s">
        <v>1615</v>
      </c>
      <c r="D13" s="23">
        <v>50</v>
      </c>
      <c r="E13" s="23">
        <v>10</v>
      </c>
      <c r="F13" s="23">
        <v>75</v>
      </c>
      <c r="G13" s="23">
        <v>150</v>
      </c>
    </row>
    <row r="14" spans="2:7" ht="15.75" thickBot="1" x14ac:dyDescent="0.3">
      <c r="B14" s="54"/>
      <c r="C14" s="21" t="s">
        <v>1616</v>
      </c>
      <c r="D14" s="23">
        <v>25</v>
      </c>
      <c r="E14" s="23">
        <v>50</v>
      </c>
      <c r="F14" s="23">
        <v>0</v>
      </c>
      <c r="G14" s="23">
        <v>100</v>
      </c>
    </row>
    <row r="15" spans="2:7" ht="15.75" thickBot="1" x14ac:dyDescent="0.3">
      <c r="B15" s="54"/>
      <c r="C15" s="21" t="s">
        <v>1617</v>
      </c>
      <c r="D15" s="23">
        <v>100</v>
      </c>
      <c r="E15" s="23">
        <v>150</v>
      </c>
      <c r="F15" s="23">
        <v>50</v>
      </c>
      <c r="G15" s="23">
        <v>75</v>
      </c>
    </row>
    <row r="16" spans="2:7" ht="15.75" thickBot="1" x14ac:dyDescent="0.3">
      <c r="B16" s="55"/>
      <c r="C16" s="21" t="s">
        <v>1618</v>
      </c>
      <c r="D16" s="23">
        <v>0</v>
      </c>
      <c r="E16" s="23">
        <v>25</v>
      </c>
      <c r="F16" s="23">
        <v>100</v>
      </c>
      <c r="G16" s="23">
        <v>50</v>
      </c>
    </row>
    <row r="17" spans="3:7" ht="18" customHeight="1" x14ac:dyDescent="0.25"/>
    <row r="18" spans="3:7" x14ac:dyDescent="0.25">
      <c r="C18" s="46" t="s">
        <v>1666</v>
      </c>
      <c r="D18" s="46"/>
      <c r="E18" s="47">
        <f>SUMPRODUCT(D5:G8,D13:G16)</f>
        <v>12158.3</v>
      </c>
      <c r="F18" s="47"/>
      <c r="G18" s="47"/>
    </row>
    <row r="19" spans="3:7" x14ac:dyDescent="0.25">
      <c r="C19" s="46"/>
      <c r="D19" s="46"/>
      <c r="E19" s="47"/>
      <c r="F19" s="47"/>
      <c r="G19" s="47"/>
    </row>
    <row r="21" spans="3:7" x14ac:dyDescent="0.25">
      <c r="D21" s="24"/>
      <c r="E21" s="24"/>
      <c r="F21" s="24"/>
      <c r="G21" s="24"/>
    </row>
    <row r="22" spans="3:7" x14ac:dyDescent="0.25">
      <c r="D22" s="24"/>
      <c r="E22" s="24"/>
      <c r="F22" s="24"/>
      <c r="G22" s="24"/>
    </row>
    <row r="23" spans="3:7" x14ac:dyDescent="0.25">
      <c r="D23" s="24"/>
      <c r="E23" s="24"/>
      <c r="F23" s="24"/>
      <c r="G23" s="24"/>
    </row>
    <row r="24" spans="3:7" x14ac:dyDescent="0.25">
      <c r="D24" s="24"/>
      <c r="E24" s="24"/>
      <c r="F24" s="24"/>
      <c r="G24" s="24"/>
    </row>
    <row r="25" spans="3:7" x14ac:dyDescent="0.25">
      <c r="D25" s="24"/>
      <c r="E25" s="24"/>
      <c r="F25" s="24"/>
      <c r="G25" s="24"/>
    </row>
    <row r="26" spans="3:7" x14ac:dyDescent="0.25">
      <c r="D26" s="24"/>
      <c r="E26" s="24"/>
      <c r="F26" s="24"/>
      <c r="G26" s="24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F718-DE85-4C2E-92D5-60AA183F8C07}">
  <sheetPr>
    <tabColor theme="5" tint="0.59999389629810485"/>
  </sheetPr>
  <dimension ref="B2:G26"/>
  <sheetViews>
    <sheetView showGridLines="0" zoomScaleNormal="100" workbookViewId="0"/>
  </sheetViews>
  <sheetFormatPr baseColWidth="10" defaultColWidth="9.140625" defaultRowHeight="15" x14ac:dyDescent="0.25"/>
  <cols>
    <col min="1" max="1" width="4.140625" customWidth="1"/>
    <col min="2" max="2" width="34.7109375" customWidth="1"/>
    <col min="3" max="3" width="4.5703125" customWidth="1"/>
    <col min="4" max="4" width="36.5703125" customWidth="1"/>
    <col min="5" max="5" width="22" bestFit="1" customWidth="1"/>
    <col min="6" max="6" width="22.85546875" bestFit="1" customWidth="1"/>
    <col min="7" max="7" width="21.5703125" bestFit="1" customWidth="1"/>
  </cols>
  <sheetData>
    <row r="2" spans="2:7" ht="26.25" x14ac:dyDescent="0.55000000000000004">
      <c r="B2" s="25" t="s">
        <v>1668</v>
      </c>
      <c r="D2" s="25" t="s">
        <v>1667</v>
      </c>
      <c r="E2" t="s">
        <v>1725</v>
      </c>
      <c r="F2" t="s">
        <v>1726</v>
      </c>
      <c r="G2" s="26" t="s">
        <v>1669</v>
      </c>
    </row>
    <row r="3" spans="2:7" ht="19.899999999999999" customHeight="1" x14ac:dyDescent="0.35">
      <c r="B3" s="27" t="s">
        <v>1619</v>
      </c>
      <c r="D3" s="27" t="s">
        <v>1620</v>
      </c>
      <c r="E3" cm="1">
        <f t="array" ref="E3:E25">COUNTIF(Jerry,Ben)</f>
        <v>0</v>
      </c>
      <c r="F3" cm="1">
        <f t="array" ref="F3:F25">COUNTIF(Ben,Jerry)</f>
        <v>0</v>
      </c>
      <c r="G3" s="28" cm="1">
        <f t="array" ref="G3">SUMPRODUCT(COUNTIF(Ben,Jerry))</f>
        <v>3</v>
      </c>
    </row>
    <row r="4" spans="2:7" ht="16.5" x14ac:dyDescent="0.35">
      <c r="B4" s="27" t="s">
        <v>1621</v>
      </c>
      <c r="D4" s="27" t="s">
        <v>1622</v>
      </c>
      <c r="E4">
        <v>1</v>
      </c>
      <c r="F4">
        <v>0</v>
      </c>
    </row>
    <row r="5" spans="2:7" ht="16.5" x14ac:dyDescent="0.35">
      <c r="B5" s="27" t="s">
        <v>1623</v>
      </c>
      <c r="D5" s="27" t="s">
        <v>1624</v>
      </c>
      <c r="E5">
        <v>0</v>
      </c>
      <c r="F5">
        <v>1</v>
      </c>
    </row>
    <row r="6" spans="2:7" ht="16.5" x14ac:dyDescent="0.35">
      <c r="B6" s="27" t="s">
        <v>1625</v>
      </c>
      <c r="D6" s="27" t="s">
        <v>1621</v>
      </c>
      <c r="E6">
        <v>0</v>
      </c>
      <c r="F6">
        <v>1</v>
      </c>
    </row>
    <row r="7" spans="2:7" ht="16.5" x14ac:dyDescent="0.35">
      <c r="B7" s="27" t="s">
        <v>1626</v>
      </c>
      <c r="D7" s="27" t="s">
        <v>1627</v>
      </c>
      <c r="E7">
        <v>0</v>
      </c>
      <c r="F7">
        <v>0</v>
      </c>
    </row>
    <row r="8" spans="2:7" ht="16.5" x14ac:dyDescent="0.35">
      <c r="B8" s="27" t="s">
        <v>1628</v>
      </c>
      <c r="D8" s="27" t="s">
        <v>1629</v>
      </c>
      <c r="E8">
        <v>0</v>
      </c>
      <c r="F8">
        <v>0</v>
      </c>
    </row>
    <row r="9" spans="2:7" ht="16.5" x14ac:dyDescent="0.35">
      <c r="B9" s="27" t="s">
        <v>1630</v>
      </c>
      <c r="D9" s="27" t="s">
        <v>1631</v>
      </c>
      <c r="E9">
        <v>1</v>
      </c>
      <c r="F9">
        <v>0</v>
      </c>
    </row>
    <row r="10" spans="2:7" ht="16.5" x14ac:dyDescent="0.35">
      <c r="B10" s="27" t="s">
        <v>1632</v>
      </c>
      <c r="D10" s="27" t="s">
        <v>1633</v>
      </c>
      <c r="E10">
        <v>0</v>
      </c>
      <c r="F10">
        <v>0</v>
      </c>
    </row>
    <row r="11" spans="2:7" ht="16.5" x14ac:dyDescent="0.35">
      <c r="B11" s="27" t="s">
        <v>1634</v>
      </c>
      <c r="D11" s="27" t="s">
        <v>1630</v>
      </c>
      <c r="E11">
        <v>0</v>
      </c>
      <c r="F11">
        <v>1</v>
      </c>
    </row>
    <row r="12" spans="2:7" ht="16.5" x14ac:dyDescent="0.35">
      <c r="B12" s="27" t="s">
        <v>1635</v>
      </c>
      <c r="D12" s="27" t="s">
        <v>1636</v>
      </c>
      <c r="E12">
        <v>0</v>
      </c>
      <c r="F12">
        <v>0</v>
      </c>
    </row>
    <row r="13" spans="2:7" ht="16.5" x14ac:dyDescent="0.35">
      <c r="B13" s="27" t="s">
        <v>1637</v>
      </c>
      <c r="D13" s="27" t="s">
        <v>1638</v>
      </c>
      <c r="E13">
        <v>0</v>
      </c>
      <c r="F13">
        <v>0</v>
      </c>
    </row>
    <row r="14" spans="2:7" ht="16.5" x14ac:dyDescent="0.35">
      <c r="B14" s="27" t="s">
        <v>1639</v>
      </c>
      <c r="D14" s="27" t="s">
        <v>1640</v>
      </c>
      <c r="E14">
        <v>0</v>
      </c>
      <c r="F14">
        <v>0</v>
      </c>
    </row>
    <row r="15" spans="2:7" ht="16.5" x14ac:dyDescent="0.35">
      <c r="B15" s="27" t="s">
        <v>1641</v>
      </c>
      <c r="D15" s="27" t="s">
        <v>1642</v>
      </c>
      <c r="E15">
        <v>0</v>
      </c>
      <c r="F15">
        <v>0</v>
      </c>
    </row>
    <row r="16" spans="2:7" ht="16.5" x14ac:dyDescent="0.35">
      <c r="B16" s="27" t="s">
        <v>1643</v>
      </c>
      <c r="D16" s="27" t="s">
        <v>1644</v>
      </c>
      <c r="E16">
        <v>0</v>
      </c>
      <c r="F16">
        <v>0</v>
      </c>
    </row>
    <row r="17" spans="2:6" ht="16.5" x14ac:dyDescent="0.35">
      <c r="B17" s="27" t="s">
        <v>1645</v>
      </c>
      <c r="D17" s="27" t="s">
        <v>1646</v>
      </c>
      <c r="E17">
        <v>0</v>
      </c>
      <c r="F17">
        <v>0</v>
      </c>
    </row>
    <row r="18" spans="2:6" ht="16.5" x14ac:dyDescent="0.35">
      <c r="B18" s="27" t="s">
        <v>1624</v>
      </c>
      <c r="D18" s="27" t="s">
        <v>1647</v>
      </c>
      <c r="E18">
        <v>1</v>
      </c>
      <c r="F18">
        <v>0</v>
      </c>
    </row>
    <row r="19" spans="2:6" ht="16.5" x14ac:dyDescent="0.35">
      <c r="B19" s="27" t="s">
        <v>1648</v>
      </c>
      <c r="D19" s="27" t="s">
        <v>1649</v>
      </c>
      <c r="E19">
        <v>0</v>
      </c>
      <c r="F19">
        <v>0</v>
      </c>
    </row>
    <row r="20" spans="2:6" ht="16.5" x14ac:dyDescent="0.35">
      <c r="B20" s="27" t="s">
        <v>1650</v>
      </c>
      <c r="D20" s="27" t="s">
        <v>1651</v>
      </c>
      <c r="E20">
        <v>0</v>
      </c>
      <c r="F20">
        <v>0</v>
      </c>
    </row>
    <row r="21" spans="2:6" ht="16.5" x14ac:dyDescent="0.35">
      <c r="B21" s="27" t="s">
        <v>1652</v>
      </c>
      <c r="D21" s="27" t="s">
        <v>1653</v>
      </c>
      <c r="E21">
        <v>0</v>
      </c>
      <c r="F21">
        <v>0</v>
      </c>
    </row>
    <row r="22" spans="2:6" ht="16.5" x14ac:dyDescent="0.35">
      <c r="B22" s="27" t="s">
        <v>1654</v>
      </c>
      <c r="D22" s="27" t="s">
        <v>1655</v>
      </c>
      <c r="E22">
        <v>0</v>
      </c>
      <c r="F22">
        <v>0</v>
      </c>
    </row>
    <row r="23" spans="2:6" ht="16.5" x14ac:dyDescent="0.35">
      <c r="B23" s="27" t="s">
        <v>1656</v>
      </c>
      <c r="D23" s="27" t="s">
        <v>1657</v>
      </c>
      <c r="E23">
        <v>0</v>
      </c>
      <c r="F23">
        <v>0</v>
      </c>
    </row>
    <row r="24" spans="2:6" ht="16.5" x14ac:dyDescent="0.35">
      <c r="B24" s="27" t="s">
        <v>1658</v>
      </c>
      <c r="D24" s="27" t="s">
        <v>1659</v>
      </c>
      <c r="E24">
        <v>0</v>
      </c>
      <c r="F24">
        <v>0</v>
      </c>
    </row>
    <row r="25" spans="2:6" ht="16.5" x14ac:dyDescent="0.35">
      <c r="B25" s="27" t="s">
        <v>1660</v>
      </c>
      <c r="D25" s="27" t="s">
        <v>1661</v>
      </c>
      <c r="E25">
        <v>0</v>
      </c>
      <c r="F25">
        <v>0</v>
      </c>
    </row>
    <row r="26" spans="2:6" ht="16.5" x14ac:dyDescent="0.35">
      <c r="B26" s="27"/>
      <c r="D26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B634-7D20-40B4-A4FA-4C12AD582D77}">
  <sheetPr>
    <tabColor rgb="FFE0B7FF"/>
  </sheetPr>
  <dimension ref="B1:M15"/>
  <sheetViews>
    <sheetView showGridLines="0" tabSelected="1" zoomScaleNormal="100" workbookViewId="0">
      <selection activeCell="I5" sqref="I5"/>
    </sheetView>
  </sheetViews>
  <sheetFormatPr baseColWidth="10" defaultColWidth="8.85546875" defaultRowHeight="15" x14ac:dyDescent="0.25"/>
  <cols>
    <col min="1" max="1" width="3.7109375" customWidth="1"/>
    <col min="2" max="2" width="12.140625" style="2" customWidth="1"/>
    <col min="3" max="3" width="14.140625" style="2" customWidth="1"/>
    <col min="4" max="4" width="18" style="2" customWidth="1"/>
    <col min="5" max="5" width="9.140625" style="2"/>
    <col min="6" max="6" width="13.7109375" style="2" customWidth="1"/>
    <col min="7" max="7" width="6.28515625" customWidth="1"/>
    <col min="8" max="8" width="20.140625" customWidth="1"/>
    <col min="9" max="9" width="12.28515625" style="2" customWidth="1"/>
    <col min="10" max="10" width="6.28515625" style="30" customWidth="1"/>
    <col min="11" max="11" width="8.140625" style="30" hidden="1" customWidth="1"/>
    <col min="12" max="12" width="17.85546875" customWidth="1"/>
    <col min="13" max="13" width="12.5703125" customWidth="1"/>
  </cols>
  <sheetData>
    <row r="1" spans="2:13" s="29" customFormat="1" ht="17.45" customHeight="1" thickBot="1" x14ac:dyDescent="0.25">
      <c r="J1" s="30"/>
      <c r="K1" s="30"/>
    </row>
    <row r="2" spans="2:13" ht="15.6" customHeight="1" thickBot="1" x14ac:dyDescent="0.3">
      <c r="B2" s="31" t="s">
        <v>1717</v>
      </c>
      <c r="C2" s="31" t="s">
        <v>1718</v>
      </c>
      <c r="D2" s="31" t="s">
        <v>1719</v>
      </c>
      <c r="E2" s="31" t="s">
        <v>1720</v>
      </c>
      <c r="F2" s="31" t="s">
        <v>1721</v>
      </c>
      <c r="H2" s="56" t="s">
        <v>1711</v>
      </c>
      <c r="I2" s="56"/>
    </row>
    <row r="3" spans="2:13" ht="16.5" thickTop="1" thickBot="1" x14ac:dyDescent="0.3">
      <c r="B3" s="32" t="s">
        <v>1670</v>
      </c>
      <c r="C3" s="32" t="s">
        <v>1671</v>
      </c>
      <c r="D3" s="32" t="s">
        <v>1672</v>
      </c>
      <c r="E3" s="32" t="s">
        <v>1673</v>
      </c>
      <c r="F3" s="33" t="s">
        <v>1674</v>
      </c>
      <c r="H3" s="34" t="s">
        <v>1712</v>
      </c>
      <c r="I3" s="35">
        <f>ROWS(Postales)</f>
        <v>10</v>
      </c>
      <c r="J3" s="30">
        <f>IFERROR(I3/$I$3,"-")</f>
        <v>1</v>
      </c>
      <c r="K3" s="30">
        <f>1-J3</f>
        <v>0</v>
      </c>
      <c r="L3" s="57"/>
      <c r="M3" s="57"/>
    </row>
    <row r="4" spans="2:13" ht="15.75" thickBot="1" x14ac:dyDescent="0.3">
      <c r="B4" s="32" t="s">
        <v>1675</v>
      </c>
      <c r="C4" s="32" t="s">
        <v>1676</v>
      </c>
      <c r="D4" s="32" t="s">
        <v>1677</v>
      </c>
      <c r="E4" s="32" t="s">
        <v>1678</v>
      </c>
      <c r="F4" s="33"/>
      <c r="H4" s="36" t="s">
        <v>1713</v>
      </c>
      <c r="I4" s="37" cm="1">
        <f t="array" ref="I4">SUMPRODUCT((Postales&lt;&gt;0)/COUNTIF(Postales,Postales&amp;""))</f>
        <v>6</v>
      </c>
      <c r="J4" s="30">
        <f>IFERROR(I4/$I$3,"-")</f>
        <v>0.6</v>
      </c>
      <c r="K4" s="30">
        <f>1-J4</f>
        <v>0.4</v>
      </c>
    </row>
    <row r="5" spans="2:13" ht="15.75" thickBot="1" x14ac:dyDescent="0.3">
      <c r="B5" s="32" t="s">
        <v>1679</v>
      </c>
      <c r="C5" s="32" t="s">
        <v>1680</v>
      </c>
      <c r="D5" s="32" t="s">
        <v>1681</v>
      </c>
      <c r="E5" s="32" t="s">
        <v>1682</v>
      </c>
      <c r="F5" s="33" t="s">
        <v>1683</v>
      </c>
    </row>
    <row r="6" spans="2:13" ht="15" customHeight="1" thickBot="1" x14ac:dyDescent="0.3">
      <c r="B6" s="32" t="s">
        <v>1684</v>
      </c>
      <c r="C6" s="32" t="s">
        <v>1685</v>
      </c>
      <c r="D6" s="32" t="s">
        <v>1686</v>
      </c>
      <c r="E6" s="32" t="s">
        <v>1687</v>
      </c>
      <c r="F6" s="33" t="s">
        <v>1688</v>
      </c>
      <c r="H6" s="38" t="s">
        <v>1714</v>
      </c>
      <c r="I6" s="39">
        <f>COUNTBLANK(Postales)</f>
        <v>3</v>
      </c>
      <c r="J6" s="30">
        <f>IFERROR(I6/$I$3,"-")</f>
        <v>0.3</v>
      </c>
      <c r="K6" s="30">
        <f>1-J6</f>
        <v>0.7</v>
      </c>
    </row>
    <row r="7" spans="2:13" ht="15" customHeight="1" thickBot="1" x14ac:dyDescent="0.3">
      <c r="B7" s="32" t="s">
        <v>1689</v>
      </c>
      <c r="C7" s="32" t="s">
        <v>1690</v>
      </c>
      <c r="D7" s="32" t="s">
        <v>1681</v>
      </c>
      <c r="E7" s="32" t="s">
        <v>1682</v>
      </c>
      <c r="F7" s="33" t="s">
        <v>1683</v>
      </c>
      <c r="H7" s="38" t="s">
        <v>1715</v>
      </c>
      <c r="I7" s="39">
        <f>COUNT(Postales)</f>
        <v>1</v>
      </c>
      <c r="J7" s="30">
        <f>IFERROR(I7/$I$3,"-")</f>
        <v>0.1</v>
      </c>
      <c r="K7" s="30">
        <f>1-J7</f>
        <v>0.9</v>
      </c>
    </row>
    <row r="8" spans="2:13" ht="15.75" thickBot="1" x14ac:dyDescent="0.3">
      <c r="B8" s="32" t="s">
        <v>1691</v>
      </c>
      <c r="C8" s="32" t="s">
        <v>1692</v>
      </c>
      <c r="D8" s="32" t="s">
        <v>1693</v>
      </c>
      <c r="E8" s="32" t="s">
        <v>1694</v>
      </c>
      <c r="F8" s="33" t="s">
        <v>1695</v>
      </c>
      <c r="H8" s="40" t="s">
        <v>1716</v>
      </c>
      <c r="I8" s="41">
        <f>COUNTIF(Postales,"*")</f>
        <v>6</v>
      </c>
      <c r="J8" s="30">
        <f>IFERROR(I8/$I$3,"-")</f>
        <v>0.6</v>
      </c>
      <c r="K8" s="30">
        <f>1-J8</f>
        <v>0.4</v>
      </c>
    </row>
    <row r="9" spans="2:13" ht="16.149999999999999" customHeight="1" x14ac:dyDescent="0.25">
      <c r="B9" s="32" t="s">
        <v>1696</v>
      </c>
      <c r="C9" s="32" t="s">
        <v>1697</v>
      </c>
      <c r="D9" s="32" t="s">
        <v>1698</v>
      </c>
      <c r="E9" s="32" t="s">
        <v>1699</v>
      </c>
      <c r="F9" s="33"/>
      <c r="I9"/>
    </row>
    <row r="10" spans="2:13" ht="14.45" customHeight="1" x14ac:dyDescent="0.25">
      <c r="B10" s="32" t="s">
        <v>1700</v>
      </c>
      <c r="C10" s="32" t="s">
        <v>1701</v>
      </c>
      <c r="D10" s="32" t="s">
        <v>1702</v>
      </c>
      <c r="E10" s="32" t="s">
        <v>3</v>
      </c>
      <c r="F10" s="33" t="s">
        <v>1703</v>
      </c>
      <c r="I10"/>
    </row>
    <row r="11" spans="2:13" x14ac:dyDescent="0.25">
      <c r="B11" s="32" t="s">
        <v>1704</v>
      </c>
      <c r="C11" s="32" t="s">
        <v>1705</v>
      </c>
      <c r="D11" s="32" t="s">
        <v>1706</v>
      </c>
      <c r="E11" s="32" t="s">
        <v>1707</v>
      </c>
      <c r="F11" s="33"/>
      <c r="I11"/>
    </row>
    <row r="12" spans="2:13" x14ac:dyDescent="0.25">
      <c r="B12" s="32" t="s">
        <v>1708</v>
      </c>
      <c r="C12" s="32" t="s">
        <v>1709</v>
      </c>
      <c r="D12" s="32" t="s">
        <v>1710</v>
      </c>
      <c r="E12" s="32" t="s">
        <v>1707</v>
      </c>
      <c r="F12" s="42">
        <v>12207</v>
      </c>
      <c r="I12"/>
    </row>
    <row r="13" spans="2:13" x14ac:dyDescent="0.25">
      <c r="I13"/>
    </row>
    <row r="14" spans="2:13" x14ac:dyDescent="0.25">
      <c r="I14"/>
    </row>
    <row r="15" spans="2:13" x14ac:dyDescent="0.25">
      <c r="I15"/>
    </row>
  </sheetData>
  <mergeCells count="2">
    <mergeCell ref="H2:I2"/>
    <mergeCell ref="L3:M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Tablero Salarios Equipos</vt:lpstr>
      <vt:lpstr>Funciones Estadísticas Básicas</vt:lpstr>
      <vt:lpstr>Datos Salarios</vt:lpstr>
      <vt:lpstr>Hoja1</vt:lpstr>
      <vt:lpstr>SUMAPRODUCTO</vt:lpstr>
      <vt:lpstr>CONTAR.SI &amp; SUMAPRODUCTO</vt:lpstr>
      <vt:lpstr>Perfiles de Datos</vt:lpstr>
      <vt:lpstr>Ben</vt:lpstr>
      <vt:lpstr>Jerry</vt:lpstr>
      <vt:lpstr>Postales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2015-08-05T01:13:29Z</dcterms:created>
  <dcterms:modified xsi:type="dcterms:W3CDTF">2023-06-04T05:23:01Z</dcterms:modified>
</cp:coreProperties>
</file>