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ramacion\C#\importadorFacturas\pruebas\"/>
    </mc:Choice>
  </mc:AlternateContent>
  <bookViews>
    <workbookView xWindow="0" yWindow="0" windowWidth="20040" windowHeight="73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0" i="1" l="1"/>
  <c r="V10" i="1"/>
  <c r="V9" i="1"/>
  <c r="V8" i="1"/>
  <c r="V7" i="1"/>
  <c r="V6" i="1"/>
  <c r="V5" i="1"/>
  <c r="V4" i="1"/>
  <c r="S10" i="1"/>
  <c r="S9" i="1"/>
  <c r="S8" i="1"/>
  <c r="S7" i="1"/>
  <c r="S6" i="1"/>
  <c r="S5" i="1"/>
  <c r="S4" i="1"/>
  <c r="Q10" i="1"/>
  <c r="Q9" i="1"/>
  <c r="Q8" i="1"/>
  <c r="Q7" i="1"/>
  <c r="Q6" i="1"/>
  <c r="Q5" i="1"/>
  <c r="Q4" i="1"/>
  <c r="N10" i="1"/>
  <c r="N9" i="1"/>
  <c r="N8" i="1"/>
  <c r="N7" i="1"/>
  <c r="N6" i="1"/>
  <c r="N5" i="1"/>
  <c r="N4" i="1"/>
  <c r="L10" i="1"/>
  <c r="L9" i="1"/>
  <c r="L8" i="1"/>
  <c r="L7" i="1"/>
  <c r="L6" i="1"/>
  <c r="L5" i="1"/>
  <c r="L4" i="1"/>
  <c r="I10" i="1"/>
  <c r="G10" i="1"/>
  <c r="I9" i="1"/>
  <c r="G9" i="1"/>
  <c r="I8" i="1"/>
  <c r="G8" i="1"/>
  <c r="I7" i="1"/>
  <c r="G7" i="1"/>
  <c r="I6" i="1"/>
  <c r="G6" i="1"/>
  <c r="I5" i="1"/>
  <c r="G5" i="1"/>
  <c r="AB5" i="1" s="1"/>
  <c r="I4" i="1"/>
  <c r="G4" i="1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B7" i="1" l="1"/>
  <c r="AB9" i="1"/>
  <c r="AB4" i="1"/>
  <c r="AB8" i="1"/>
  <c r="AB10" i="1"/>
  <c r="AB6" i="1"/>
</calcChain>
</file>

<file path=xl/sharedStrings.xml><?xml version="1.0" encoding="utf-8"?>
<sst xmlns="http://schemas.openxmlformats.org/spreadsheetml/2006/main" count="270" uniqueCount="184">
  <si>
    <t>Columna</t>
  </si>
  <si>
    <t>Campo</t>
  </si>
  <si>
    <t>Descripcion</t>
  </si>
  <si>
    <t>A</t>
  </si>
  <si>
    <t>B</t>
  </si>
  <si>
    <t>fechaFactura</t>
  </si>
  <si>
    <t>Fecha de la factura</t>
  </si>
  <si>
    <t>fechaOperacion</t>
  </si>
  <si>
    <t>Fecha de operación de la factura</t>
  </si>
  <si>
    <t>periodoFactura</t>
  </si>
  <si>
    <t>Periodo en el que se quiere declarar la factura (si no se incluye sera el mismo que el mes)</t>
  </si>
  <si>
    <t>serieFactura</t>
  </si>
  <si>
    <t>Serie de la factura</t>
  </si>
  <si>
    <t>numeroFactura</t>
  </si>
  <si>
    <t>Numero de la factura</t>
  </si>
  <si>
    <t>referenciaFactrua</t>
  </si>
  <si>
    <t>En el caso de facturas de compra, numero de factura del proveedor</t>
  </si>
  <si>
    <t>cuentaContable</t>
  </si>
  <si>
    <t>Cuenta del cliente / proveedor</t>
  </si>
  <si>
    <t>cuentaContrapartida</t>
  </si>
  <si>
    <t>Cuenta del ingreso / gasto</t>
  </si>
  <si>
    <t>codigoConcepto</t>
  </si>
  <si>
    <t>Concepto contable</t>
  </si>
  <si>
    <t>baseFactura1</t>
  </si>
  <si>
    <t>Base del primer porcentaje de IVA</t>
  </si>
  <si>
    <t>porcentajeIva1</t>
  </si>
  <si>
    <t>Primer porcentaje de IVA</t>
  </si>
  <si>
    <t>cuotaIva1</t>
  </si>
  <si>
    <t>Cuota de IVA del primer porcentaje</t>
  </si>
  <si>
    <t>porcentajeRecargo1</t>
  </si>
  <si>
    <t>Primer porcentaje de recargo de IVA</t>
  </si>
  <si>
    <t>cuotaRecargo1</t>
  </si>
  <si>
    <t>Cuota de recargo del primer porcentaje</t>
  </si>
  <si>
    <t>baseFactura2</t>
  </si>
  <si>
    <t>Base del segundo porcentaje de IVA</t>
  </si>
  <si>
    <t>porcentajeIva2</t>
  </si>
  <si>
    <t>Segundo porcentaje de IVA</t>
  </si>
  <si>
    <t>cuotaIva2</t>
  </si>
  <si>
    <t>Cuota de IVA del segundo porcentaje</t>
  </si>
  <si>
    <t>porcentajeRecargo2</t>
  </si>
  <si>
    <t>Segundo porcentaje de recargo de IVA</t>
  </si>
  <si>
    <t>cuotaRecargo2</t>
  </si>
  <si>
    <t>Cuota de recargo del segundo porcentaje</t>
  </si>
  <si>
    <t>baseFactura3</t>
  </si>
  <si>
    <t>Base del tercer porcentaje de IVA</t>
  </si>
  <si>
    <t>porcentajeIva3</t>
  </si>
  <si>
    <t>Tercer porcentaje de IVA</t>
  </si>
  <si>
    <t>cuotaIva3</t>
  </si>
  <si>
    <t>Cuota de IVA del tercer porcentaje</t>
  </si>
  <si>
    <t>porcentajeRecargo3</t>
  </si>
  <si>
    <t>Tercer porcentaje de recargo de IVA</t>
  </si>
  <si>
    <t>cuotaRecargo3</t>
  </si>
  <si>
    <t>Cuota de recargo del tercer porcentaje</t>
  </si>
  <si>
    <t>baseFactura4</t>
  </si>
  <si>
    <t>Base del cuarto porcentaje de IVA</t>
  </si>
  <si>
    <t>porcentajeIva4</t>
  </si>
  <si>
    <t>Cuarto porcentaje de IVA</t>
  </si>
  <si>
    <t>cuotaIva4</t>
  </si>
  <si>
    <t>Cuota de IVA del cuarto porcentaje</t>
  </si>
  <si>
    <t>porcentajeRecargo4</t>
  </si>
  <si>
    <t>Cuarto porcentaje de recargo de IVA</t>
  </si>
  <si>
    <t>cuotaRecargo4</t>
  </si>
  <si>
    <t>Cuota de recargo del cuarto porcentaje</t>
  </si>
  <si>
    <t>baseIrpf</t>
  </si>
  <si>
    <t>Base de retencion</t>
  </si>
  <si>
    <t>porcentajeIrpf</t>
  </si>
  <si>
    <t>Porcentaje de retencion</t>
  </si>
  <si>
    <t>cuotaIrpf</t>
  </si>
  <si>
    <t>Cuota de retencion</t>
  </si>
  <si>
    <t>totalFactura</t>
  </si>
  <si>
    <t>Total factura</t>
  </si>
  <si>
    <t>nifFactura</t>
  </si>
  <si>
    <t>NIF del cliente / proveedor</t>
  </si>
  <si>
    <t>apellidoFactura</t>
  </si>
  <si>
    <t>Apellidos o razon social del cliente / proveedor</t>
  </si>
  <si>
    <t>nombreFactura</t>
  </si>
  <si>
    <t>Nombre del cliente / proveedor en caso de personas fisicas</t>
  </si>
  <si>
    <t>paisFactura</t>
  </si>
  <si>
    <t>Pais del cliente / proveedor; por defecto es 'ES'</t>
  </si>
  <si>
    <t>direccionFactura</t>
  </si>
  <si>
    <t>Direccion del cliente / proveedor</t>
  </si>
  <si>
    <t>codPostalFactura</t>
  </si>
  <si>
    <t>Codigo postal del cliente / proveedor</t>
  </si>
  <si>
    <t>baseFactura5</t>
  </si>
  <si>
    <t>Base del quinto porcentaje de IVA</t>
  </si>
  <si>
    <t>porcentajeIva5</t>
  </si>
  <si>
    <t>Quinto porcentaje de IVA</t>
  </si>
  <si>
    <t>cuotaIva5</t>
  </si>
  <si>
    <t>Cuota de IVA del quinto porcentaje</t>
  </si>
  <si>
    <t>porcentajeRecargo5</t>
  </si>
  <si>
    <t>Quinto porcentaje de recargo de IVA</t>
  </si>
  <si>
    <t>cuotaRecargo5</t>
  </si>
  <si>
    <t>Cuota de recargo del quinto porcentaje</t>
  </si>
  <si>
    <t>baseFactura6</t>
  </si>
  <si>
    <t>Base del sexto porcentaje de IVA</t>
  </si>
  <si>
    <t>porcentajeIva6</t>
  </si>
  <si>
    <t>Sexto porcentaje de IVA</t>
  </si>
  <si>
    <t>cuotaIva6</t>
  </si>
  <si>
    <t>Cuota de IVA del sexto porcentaje</t>
  </si>
  <si>
    <t>porcentajeRecargo6</t>
  </si>
  <si>
    <t>Sexto porcentaje de recargo de IVA</t>
  </si>
  <si>
    <t>cuotaRecargo6</t>
  </si>
  <si>
    <t>Cuota de recargo del sexto porcentaje</t>
  </si>
  <si>
    <t>baseFactura7</t>
  </si>
  <si>
    <t>Base del septimo porcentaje de IVA</t>
  </si>
  <si>
    <t>porcentajeIva7</t>
  </si>
  <si>
    <t>Septimo porcentaje de IVA</t>
  </si>
  <si>
    <t>cuotaIva7</t>
  </si>
  <si>
    <t>Cuota de IVA del septimo porcentaje</t>
  </si>
  <si>
    <t>porcentajeRecargo7</t>
  </si>
  <si>
    <t>Septimo porcentaje de recargo de IVA</t>
  </si>
  <si>
    <t>cuotaRecargo7</t>
  </si>
  <si>
    <t>Cuota de recargo del septimo porcentaje</t>
  </si>
  <si>
    <t>baseFactura8</t>
  </si>
  <si>
    <t>Base del octavo porcentaje de IVA</t>
  </si>
  <si>
    <t>porcentajeIva8</t>
  </si>
  <si>
    <t>Octavo porcentaje de IVA</t>
  </si>
  <si>
    <t>cuotaIva8</t>
  </si>
  <si>
    <t>Cuota de IVA del octavo porcentaje</t>
  </si>
  <si>
    <t>porcentajeRecargo8</t>
  </si>
  <si>
    <t>Octavo porcentaje de recargo de IVA</t>
  </si>
  <si>
    <t>cuotaRecargo8</t>
  </si>
  <si>
    <t>Cuota de recargo del octavo porcentaje</t>
  </si>
  <si>
    <t>baseFactura9</t>
  </si>
  <si>
    <t>Base del noveno porcentaje de IVA</t>
  </si>
  <si>
    <t>porcentajeIva9</t>
  </si>
  <si>
    <t>Noveno porcentaje de IVA</t>
  </si>
  <si>
    <t>cuotaIva9</t>
  </si>
  <si>
    <t>Cuota de IVA del noveno porcentaje</t>
  </si>
  <si>
    <t>porcentajeRecargo9</t>
  </si>
  <si>
    <t>Noveno porcentaje de recargo de IVA</t>
  </si>
  <si>
    <t>cuotaRecargo9</t>
  </si>
  <si>
    <t>Cuota de recargo del noveno porcentaje</t>
  </si>
  <si>
    <t>facturaInversion</t>
  </si>
  <si>
    <t>Si se trata de una factura de inversion (valores 'S' o 'N'); por defecto es 'N'</t>
  </si>
  <si>
    <t>facturaDeducible</t>
  </si>
  <si>
    <t>Si el IVA es deducible (valores 'S' o 'N'); por defecto es 'S'</t>
  </si>
  <si>
    <t>A/01</t>
  </si>
  <si>
    <t>A/02</t>
  </si>
  <si>
    <t>A/03</t>
  </si>
  <si>
    <t>A/05</t>
  </si>
  <si>
    <t>B/01</t>
  </si>
  <si>
    <t>B/02</t>
  </si>
  <si>
    <t>referenciaFactura</t>
  </si>
  <si>
    <t>430000000001</t>
  </si>
  <si>
    <t>430000000002</t>
  </si>
  <si>
    <t>430000000003</t>
  </si>
  <si>
    <t>430000000004</t>
  </si>
  <si>
    <t>430000000012</t>
  </si>
  <si>
    <t>430000000011</t>
  </si>
  <si>
    <t>A/04</t>
  </si>
  <si>
    <t>700000000000</t>
  </si>
  <si>
    <t>700000000001</t>
  </si>
  <si>
    <t>700</t>
  </si>
  <si>
    <t>05100001G</t>
  </si>
  <si>
    <t>04870613H</t>
  </si>
  <si>
    <t>05196375P</t>
  </si>
  <si>
    <t>B02028702</t>
  </si>
  <si>
    <t>F02114122</t>
  </si>
  <si>
    <t>05126963X</t>
  </si>
  <si>
    <t>APELLIDO APELLIDO</t>
  </si>
  <si>
    <t>NOMBRE</t>
  </si>
  <si>
    <t>RODRIGUEZ SANCHEZ</t>
  </si>
  <si>
    <t>REMEDIOS</t>
  </si>
  <si>
    <t>ALBAPROA S.L.</t>
  </si>
  <si>
    <t>CARLOS</t>
  </si>
  <si>
    <t>CLEMENTE RODRIGUEZ</t>
  </si>
  <si>
    <t>NARAJO RUIZ</t>
  </si>
  <si>
    <t>M.JOSE</t>
  </si>
  <si>
    <t>FRUTOS SECOS MANCHUELA</t>
  </si>
  <si>
    <t>DIRECCION CLIENTE 1</t>
  </si>
  <si>
    <t>DIRECCION CLIENTE 2</t>
  </si>
  <si>
    <t>DIRECCION CLIENTE 3</t>
  </si>
  <si>
    <t>DIRECCION CLIENTE 4</t>
  </si>
  <si>
    <t>DIRECCION CLIENTE 12</t>
  </si>
  <si>
    <t>DIRECCION CLIENTE 11</t>
  </si>
  <si>
    <t>02003</t>
  </si>
  <si>
    <t>02004</t>
  </si>
  <si>
    <t>15001</t>
  </si>
  <si>
    <t>48001</t>
  </si>
  <si>
    <t>03007</t>
  </si>
  <si>
    <t>08002</t>
  </si>
  <si>
    <t>Campos opcionales</t>
  </si>
  <si>
    <t>Campos obligatorios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</si>
</sst>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9"/>
      <color theme="1"/>
      <name val="Verdana"/>
      <family val="2"/>
    </font>
    <font>
      <b/>
      <sz val="9"/>
      <color rgb="FF000000"/>
      <name val="Verdana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14" fontId="0" fillId="0" borderId="0" xfId="0" applyNumberFormat="1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"/>
  <sheetViews>
    <sheetView tabSelected="1" topLeftCell="S1" workbookViewId="0">
      <selection activeCell="AD3" sqref="AD3"/>
    </sheetView>
  </sheetViews>
  <sheetFormatPr baseColWidth="10" defaultRowHeight="11.25" x14ac:dyDescent="0.15"/>
  <cols>
    <col min="2" max="2" width="10.625" bestFit="1" customWidth="1"/>
    <col min="3" max="3" width="12.75" bestFit="1" customWidth="1"/>
    <col min="4" max="4" width="14.625" bestFit="1" customWidth="1"/>
    <col min="5" max="5" width="11.625" bestFit="1" customWidth="1"/>
    <col min="6" max="6" width="12.875" bestFit="1" customWidth="1"/>
    <col min="7" max="7" width="8.75" bestFit="1" customWidth="1"/>
    <col min="8" max="8" width="16.875" bestFit="1" customWidth="1"/>
    <col min="9" max="9" width="12.625" bestFit="1" customWidth="1"/>
    <col min="10" max="10" width="11.625" bestFit="1" customWidth="1"/>
    <col min="11" max="11" width="12.875" bestFit="1" customWidth="1"/>
    <col min="12" max="12" width="8.75" bestFit="1" customWidth="1"/>
    <col min="13" max="13" width="16.875" bestFit="1" customWidth="1"/>
    <col min="14" max="14" width="12.625" bestFit="1" customWidth="1"/>
    <col min="15" max="15" width="11.625" bestFit="1" customWidth="1"/>
    <col min="16" max="16" width="12.875" bestFit="1" customWidth="1"/>
    <col min="17" max="17" width="8.75" bestFit="1" customWidth="1"/>
    <col min="18" max="18" width="16.875" bestFit="1" customWidth="1"/>
    <col min="19" max="19" width="12.625" bestFit="1" customWidth="1"/>
    <col min="20" max="20" width="11.625" bestFit="1" customWidth="1"/>
    <col min="21" max="21" width="12.875" bestFit="1" customWidth="1"/>
    <col min="22" max="22" width="8.75" bestFit="1" customWidth="1"/>
    <col min="23" max="23" width="16.875" bestFit="1" customWidth="1"/>
    <col min="24" max="24" width="12.625" bestFit="1" customWidth="1"/>
    <col min="25" max="25" width="7.5" bestFit="1" customWidth="1"/>
    <col min="26" max="26" width="12.125" bestFit="1" customWidth="1"/>
    <col min="27" max="27" width="8" bestFit="1" customWidth="1"/>
    <col min="28" max="28" width="10.375" bestFit="1" customWidth="1"/>
    <col min="29" max="29" width="10" bestFit="1" customWidth="1"/>
    <col min="30" max="30" width="23.25" bestFit="1" customWidth="1"/>
    <col min="31" max="32" width="12.75" bestFit="1" customWidth="1"/>
    <col min="33" max="33" width="13.375" bestFit="1" customWidth="1"/>
    <col min="34" max="34" width="17.375" bestFit="1" customWidth="1"/>
    <col min="35" max="35" width="13.5" bestFit="1" customWidth="1"/>
    <col min="36" max="36" width="13.125" bestFit="1" customWidth="1"/>
    <col min="37" max="37" width="14" bestFit="1" customWidth="1"/>
    <col min="38" max="38" width="19.625" bestFit="1" customWidth="1"/>
    <col min="39" max="39" width="14.375" bestFit="1" customWidth="1"/>
    <col min="40" max="40" width="10" bestFit="1" customWidth="1"/>
    <col min="41" max="41" width="11.625" bestFit="1" customWidth="1"/>
    <col min="42" max="42" width="12.875" bestFit="1" customWidth="1"/>
    <col min="43" max="43" width="8.75" bestFit="1" customWidth="1"/>
    <col min="44" max="44" width="16.875" bestFit="1" customWidth="1"/>
    <col min="45" max="45" width="12.625" bestFit="1" customWidth="1"/>
    <col min="46" max="46" width="11.625" bestFit="1" customWidth="1"/>
    <col min="47" max="47" width="12.875" bestFit="1" customWidth="1"/>
    <col min="48" max="48" width="8.75" bestFit="1" customWidth="1"/>
    <col min="49" max="49" width="16.875" bestFit="1" customWidth="1"/>
    <col min="50" max="50" width="12.625" bestFit="1" customWidth="1"/>
    <col min="51" max="51" width="11.625" bestFit="1" customWidth="1"/>
    <col min="52" max="52" width="12.875" bestFit="1" customWidth="1"/>
    <col min="53" max="53" width="8.75" bestFit="1" customWidth="1"/>
    <col min="54" max="54" width="16.875" bestFit="1" customWidth="1"/>
    <col min="55" max="55" width="12.625" bestFit="1" customWidth="1"/>
    <col min="56" max="56" width="11.625" bestFit="1" customWidth="1"/>
    <col min="57" max="57" width="12.875" bestFit="1" customWidth="1"/>
    <col min="58" max="58" width="8.75" bestFit="1" customWidth="1"/>
    <col min="59" max="59" width="16.875" bestFit="1" customWidth="1"/>
    <col min="60" max="60" width="12.625" bestFit="1" customWidth="1"/>
    <col min="61" max="61" width="11.625" bestFit="1" customWidth="1"/>
    <col min="62" max="62" width="12.875" bestFit="1" customWidth="1"/>
    <col min="63" max="63" width="8.75" bestFit="1" customWidth="1"/>
    <col min="64" max="64" width="16.875" bestFit="1" customWidth="1"/>
    <col min="65" max="65" width="12.625" bestFit="1" customWidth="1"/>
    <col min="66" max="66" width="13.75" bestFit="1" customWidth="1"/>
    <col min="67" max="67" width="14" bestFit="1" customWidth="1"/>
  </cols>
  <sheetData>
    <row r="1" spans="1:65" x14ac:dyDescent="0.15">
      <c r="A1" s="11">
        <v>1</v>
      </c>
      <c r="B1">
        <v>2</v>
      </c>
      <c r="C1" s="11">
        <v>3</v>
      </c>
      <c r="D1">
        <v>4</v>
      </c>
      <c r="E1" s="11">
        <v>5</v>
      </c>
      <c r="F1">
        <v>6</v>
      </c>
      <c r="G1" s="11">
        <v>7</v>
      </c>
      <c r="H1">
        <v>8</v>
      </c>
      <c r="I1" s="11">
        <v>9</v>
      </c>
      <c r="J1">
        <v>10</v>
      </c>
      <c r="K1" s="11">
        <v>11</v>
      </c>
      <c r="L1">
        <v>12</v>
      </c>
      <c r="M1" s="11">
        <v>13</v>
      </c>
      <c r="N1">
        <v>14</v>
      </c>
      <c r="O1" s="11">
        <v>15</v>
      </c>
      <c r="P1">
        <v>16</v>
      </c>
      <c r="Q1" s="11">
        <v>17</v>
      </c>
      <c r="R1">
        <v>18</v>
      </c>
      <c r="S1" s="11">
        <v>19</v>
      </c>
      <c r="T1">
        <v>20</v>
      </c>
      <c r="U1" s="11">
        <v>21</v>
      </c>
      <c r="V1">
        <v>22</v>
      </c>
      <c r="W1" s="11">
        <v>23</v>
      </c>
      <c r="X1">
        <v>24</v>
      </c>
      <c r="Y1" s="11">
        <v>25</v>
      </c>
      <c r="Z1">
        <v>26</v>
      </c>
      <c r="AA1" s="11">
        <v>27</v>
      </c>
      <c r="AB1">
        <v>28</v>
      </c>
      <c r="AC1" s="11">
        <v>29</v>
      </c>
      <c r="AD1">
        <v>30</v>
      </c>
      <c r="AE1" s="11">
        <v>31</v>
      </c>
      <c r="AF1">
        <v>32</v>
      </c>
      <c r="AG1" s="11">
        <v>33</v>
      </c>
      <c r="AH1">
        <v>34</v>
      </c>
      <c r="AI1" s="11">
        <v>35</v>
      </c>
      <c r="AJ1">
        <v>36</v>
      </c>
      <c r="AK1" s="11">
        <v>37</v>
      </c>
      <c r="AL1">
        <v>38</v>
      </c>
      <c r="AM1" s="11">
        <v>39</v>
      </c>
      <c r="AN1">
        <v>40</v>
      </c>
      <c r="AO1" s="11">
        <v>41</v>
      </c>
      <c r="AP1">
        <v>42</v>
      </c>
      <c r="AQ1" s="11">
        <v>43</v>
      </c>
      <c r="AR1">
        <v>44</v>
      </c>
      <c r="AS1" s="11">
        <v>45</v>
      </c>
      <c r="AT1">
        <v>46</v>
      </c>
      <c r="AU1" s="11">
        <v>47</v>
      </c>
      <c r="AV1">
        <v>48</v>
      </c>
      <c r="AW1" s="11">
        <v>49</v>
      </c>
      <c r="AX1">
        <v>50</v>
      </c>
      <c r="AY1" s="11">
        <v>51</v>
      </c>
      <c r="AZ1">
        <v>52</v>
      </c>
      <c r="BA1" s="11">
        <v>53</v>
      </c>
      <c r="BB1">
        <v>54</v>
      </c>
      <c r="BC1" s="11">
        <v>55</v>
      </c>
      <c r="BD1">
        <v>56</v>
      </c>
      <c r="BE1" s="11">
        <v>57</v>
      </c>
      <c r="BF1">
        <v>58</v>
      </c>
      <c r="BG1" s="11">
        <v>59</v>
      </c>
      <c r="BH1">
        <v>60</v>
      </c>
      <c r="BI1" s="11">
        <v>61</v>
      </c>
      <c r="BJ1">
        <v>62</v>
      </c>
      <c r="BK1" s="11">
        <v>63</v>
      </c>
      <c r="BL1">
        <v>64</v>
      </c>
      <c r="BM1" s="11">
        <v>65</v>
      </c>
    </row>
    <row r="2" spans="1:65" x14ac:dyDescent="0.15">
      <c r="A2" s="12" t="s">
        <v>183</v>
      </c>
      <c r="B2" s="12"/>
      <c r="AF2" s="12" t="s">
        <v>182</v>
      </c>
      <c r="AG2" s="12"/>
    </row>
    <row r="3" spans="1:65" x14ac:dyDescent="0.15">
      <c r="A3" t="s">
        <v>5</v>
      </c>
      <c r="B3" t="s">
        <v>11</v>
      </c>
      <c r="C3" t="s">
        <v>13</v>
      </c>
      <c r="D3" t="s">
        <v>143</v>
      </c>
      <c r="E3" t="s">
        <v>23</v>
      </c>
      <c r="F3" t="s">
        <v>25</v>
      </c>
      <c r="G3" t="s">
        <v>27</v>
      </c>
      <c r="H3" t="s">
        <v>29</v>
      </c>
      <c r="I3" t="s">
        <v>31</v>
      </c>
      <c r="J3" t="s">
        <v>33</v>
      </c>
      <c r="K3" t="s">
        <v>35</v>
      </c>
      <c r="L3" t="s">
        <v>37</v>
      </c>
      <c r="M3" t="s">
        <v>39</v>
      </c>
      <c r="N3" t="s">
        <v>41</v>
      </c>
      <c r="O3" t="s">
        <v>43</v>
      </c>
      <c r="P3" t="s">
        <v>45</v>
      </c>
      <c r="Q3" t="s">
        <v>47</v>
      </c>
      <c r="R3" t="s">
        <v>49</v>
      </c>
      <c r="S3" t="s">
        <v>51</v>
      </c>
      <c r="T3" t="s">
        <v>53</v>
      </c>
      <c r="U3" t="s">
        <v>55</v>
      </c>
      <c r="V3" t="s">
        <v>57</v>
      </c>
      <c r="W3" t="s">
        <v>59</v>
      </c>
      <c r="X3" t="s">
        <v>61</v>
      </c>
      <c r="Y3" t="s">
        <v>63</v>
      </c>
      <c r="Z3" t="s">
        <v>65</v>
      </c>
      <c r="AA3" t="s">
        <v>67</v>
      </c>
      <c r="AB3" t="s">
        <v>69</v>
      </c>
      <c r="AC3" t="s">
        <v>71</v>
      </c>
      <c r="AD3" t="s">
        <v>73</v>
      </c>
      <c r="AE3" t="s">
        <v>75</v>
      </c>
      <c r="AF3" t="s">
        <v>9</v>
      </c>
      <c r="AG3" t="s">
        <v>17</v>
      </c>
      <c r="AH3" t="s">
        <v>19</v>
      </c>
      <c r="AI3" t="s">
        <v>21</v>
      </c>
      <c r="AJ3" t="s">
        <v>7</v>
      </c>
      <c r="AK3" t="s">
        <v>135</v>
      </c>
      <c r="AL3" t="s">
        <v>79</v>
      </c>
      <c r="AM3" t="s">
        <v>81</v>
      </c>
      <c r="AN3" t="s">
        <v>77</v>
      </c>
      <c r="AO3" t="s">
        <v>83</v>
      </c>
      <c r="AP3" t="s">
        <v>85</v>
      </c>
      <c r="AQ3" t="s">
        <v>87</v>
      </c>
      <c r="AR3" t="s">
        <v>89</v>
      </c>
      <c r="AS3" t="s">
        <v>91</v>
      </c>
      <c r="AT3" t="s">
        <v>93</v>
      </c>
      <c r="AU3" t="s">
        <v>95</v>
      </c>
      <c r="AV3" t="s">
        <v>97</v>
      </c>
      <c r="AW3" t="s">
        <v>99</v>
      </c>
      <c r="AX3" t="s">
        <v>101</v>
      </c>
      <c r="AY3" t="s">
        <v>103</v>
      </c>
      <c r="AZ3" t="s">
        <v>105</v>
      </c>
      <c r="BA3" t="s">
        <v>107</v>
      </c>
      <c r="BB3" t="s">
        <v>109</v>
      </c>
      <c r="BC3" t="s">
        <v>111</v>
      </c>
      <c r="BD3" t="s">
        <v>113</v>
      </c>
      <c r="BE3" t="s">
        <v>115</v>
      </c>
      <c r="BF3" t="s">
        <v>117</v>
      </c>
      <c r="BG3" t="s">
        <v>119</v>
      </c>
      <c r="BH3" t="s">
        <v>121</v>
      </c>
      <c r="BI3" t="s">
        <v>123</v>
      </c>
      <c r="BJ3" t="s">
        <v>125</v>
      </c>
      <c r="BK3" t="s">
        <v>127</v>
      </c>
      <c r="BL3" t="s">
        <v>129</v>
      </c>
      <c r="BM3" t="s">
        <v>131</v>
      </c>
    </row>
    <row r="4" spans="1:65" x14ac:dyDescent="0.15">
      <c r="A4" s="9">
        <v>45627</v>
      </c>
      <c r="B4" t="s">
        <v>3</v>
      </c>
      <c r="C4">
        <v>1</v>
      </c>
      <c r="D4" s="10" t="s">
        <v>137</v>
      </c>
      <c r="E4">
        <v>1105.1500000000001</v>
      </c>
      <c r="F4">
        <v>21</v>
      </c>
      <c r="G4">
        <f>ROUND(E4*F4/100,2)</f>
        <v>232.08</v>
      </c>
      <c r="I4">
        <f>ROUND(E4*H4/100,2)</f>
        <v>0</v>
      </c>
      <c r="J4">
        <v>400.33</v>
      </c>
      <c r="K4">
        <v>10</v>
      </c>
      <c r="L4">
        <f>ROUND(J4*K4/100,2)</f>
        <v>40.03</v>
      </c>
      <c r="N4">
        <f>ROUND(J4*M4/100,2)</f>
        <v>0</v>
      </c>
      <c r="O4">
        <v>175.8</v>
      </c>
      <c r="P4">
        <v>4</v>
      </c>
      <c r="Q4">
        <f>ROUND(O4*P4/100,2)</f>
        <v>7.03</v>
      </c>
      <c r="S4">
        <f>ROUND(O4*R4/100,2)</f>
        <v>0</v>
      </c>
      <c r="T4">
        <v>750</v>
      </c>
      <c r="U4">
        <v>0</v>
      </c>
      <c r="V4">
        <f>ROUND(T4*U4/100,2)</f>
        <v>0</v>
      </c>
      <c r="AB4">
        <f>E4+G4+I4+J4+L4+N4+O4+Q4+S4+T4+V4+X4-AA4</f>
        <v>2710.42</v>
      </c>
      <c r="AC4" t="s">
        <v>154</v>
      </c>
      <c r="AD4" t="s">
        <v>160</v>
      </c>
      <c r="AE4" t="s">
        <v>161</v>
      </c>
      <c r="AF4">
        <v>12</v>
      </c>
      <c r="AG4" s="10" t="s">
        <v>144</v>
      </c>
      <c r="AH4" s="10" t="s">
        <v>151</v>
      </c>
      <c r="AI4" s="10" t="s">
        <v>153</v>
      </c>
      <c r="AL4" t="s">
        <v>170</v>
      </c>
      <c r="AM4" s="10" t="s">
        <v>176</v>
      </c>
      <c r="AN4" s="10"/>
    </row>
    <row r="5" spans="1:65" x14ac:dyDescent="0.15">
      <c r="A5" s="9">
        <v>45628</v>
      </c>
      <c r="B5" t="s">
        <v>3</v>
      </c>
      <c r="C5">
        <v>2</v>
      </c>
      <c r="D5" s="10" t="s">
        <v>138</v>
      </c>
      <c r="E5">
        <v>400.7</v>
      </c>
      <c r="F5">
        <v>21</v>
      </c>
      <c r="G5">
        <f t="shared" ref="G5:G10" si="0">ROUND(E5*F5/100,2)</f>
        <v>84.15</v>
      </c>
      <c r="I5">
        <f t="shared" ref="I5:I10" si="1">ROUND(E5*H5/100,2)</f>
        <v>0</v>
      </c>
      <c r="J5">
        <v>345.7</v>
      </c>
      <c r="K5">
        <v>10</v>
      </c>
      <c r="L5">
        <f t="shared" ref="L5:L10" si="2">ROUND(J5*K5/100,2)</f>
        <v>34.57</v>
      </c>
      <c r="N5">
        <f t="shared" ref="N5:N10" si="3">ROUND(J5*M5/100,2)</f>
        <v>0</v>
      </c>
      <c r="O5">
        <v>310.33</v>
      </c>
      <c r="P5">
        <v>4</v>
      </c>
      <c r="Q5">
        <f t="shared" ref="Q5:Q10" si="4">ROUND(O5*P5/100,2)</f>
        <v>12.41</v>
      </c>
      <c r="S5">
        <f t="shared" ref="S5:S10" si="5">ROUND(O5*R5/100,2)</f>
        <v>0</v>
      </c>
      <c r="V5">
        <f t="shared" ref="V5:V10" si="6">ROUND(T5*U5/100,2)</f>
        <v>0</v>
      </c>
      <c r="AB5">
        <f t="shared" ref="AB5:AB10" si="7">E5+G5+I5+J5+L5+N5+O5+Q5+S5+T5+V5+X5-AA5</f>
        <v>1187.8600000000001</v>
      </c>
      <c r="AC5" t="s">
        <v>155</v>
      </c>
      <c r="AD5" t="s">
        <v>162</v>
      </c>
      <c r="AE5" t="s">
        <v>163</v>
      </c>
      <c r="AF5">
        <v>12</v>
      </c>
      <c r="AG5" s="10" t="s">
        <v>147</v>
      </c>
      <c r="AH5" s="10" t="s">
        <v>151</v>
      </c>
      <c r="AI5" s="10" t="s">
        <v>153</v>
      </c>
      <c r="AL5" t="s">
        <v>173</v>
      </c>
      <c r="AM5" s="10" t="s">
        <v>177</v>
      </c>
      <c r="AN5" s="10"/>
    </row>
    <row r="6" spans="1:65" x14ac:dyDescent="0.15">
      <c r="A6" s="9">
        <v>45629</v>
      </c>
      <c r="B6" t="s">
        <v>3</v>
      </c>
      <c r="C6">
        <v>3</v>
      </c>
      <c r="D6" s="10" t="s">
        <v>139</v>
      </c>
      <c r="E6">
        <v>135.77000000000001</v>
      </c>
      <c r="F6">
        <v>21</v>
      </c>
      <c r="G6">
        <f t="shared" si="0"/>
        <v>28.51</v>
      </c>
      <c r="I6">
        <f t="shared" si="1"/>
        <v>0</v>
      </c>
      <c r="J6">
        <v>150.12</v>
      </c>
      <c r="K6">
        <v>10</v>
      </c>
      <c r="L6">
        <f t="shared" si="2"/>
        <v>15.01</v>
      </c>
      <c r="N6">
        <f t="shared" si="3"/>
        <v>0</v>
      </c>
      <c r="Q6">
        <f t="shared" si="4"/>
        <v>0</v>
      </c>
      <c r="S6">
        <f t="shared" si="5"/>
        <v>0</v>
      </c>
      <c r="V6">
        <f t="shared" si="6"/>
        <v>0</v>
      </c>
      <c r="AB6">
        <f t="shared" si="7"/>
        <v>329.40999999999997</v>
      </c>
      <c r="AC6" t="s">
        <v>157</v>
      </c>
      <c r="AD6" t="s">
        <v>164</v>
      </c>
      <c r="AF6">
        <v>12</v>
      </c>
      <c r="AG6" s="10" t="s">
        <v>146</v>
      </c>
      <c r="AH6" s="10" t="s">
        <v>151</v>
      </c>
      <c r="AI6" s="10" t="s">
        <v>153</v>
      </c>
      <c r="AL6" t="s">
        <v>172</v>
      </c>
      <c r="AM6" s="10" t="s">
        <v>178</v>
      </c>
      <c r="AN6" s="10"/>
    </row>
    <row r="7" spans="1:65" x14ac:dyDescent="0.15">
      <c r="A7" s="9">
        <v>45630</v>
      </c>
      <c r="B7" t="s">
        <v>4</v>
      </c>
      <c r="C7">
        <v>1</v>
      </c>
      <c r="D7" s="10" t="s">
        <v>141</v>
      </c>
      <c r="E7">
        <v>2300.14</v>
      </c>
      <c r="F7">
        <v>21</v>
      </c>
      <c r="G7">
        <f t="shared" si="0"/>
        <v>483.03</v>
      </c>
      <c r="H7">
        <v>5.2</v>
      </c>
      <c r="I7">
        <f t="shared" si="1"/>
        <v>119.61</v>
      </c>
      <c r="J7">
        <v>170.85</v>
      </c>
      <c r="K7">
        <v>10</v>
      </c>
      <c r="L7">
        <f t="shared" si="2"/>
        <v>17.09</v>
      </c>
      <c r="M7">
        <v>1.4</v>
      </c>
      <c r="N7">
        <f t="shared" si="3"/>
        <v>2.39</v>
      </c>
      <c r="O7">
        <v>40.799999999999997</v>
      </c>
      <c r="P7">
        <v>4</v>
      </c>
      <c r="Q7">
        <f t="shared" si="4"/>
        <v>1.63</v>
      </c>
      <c r="R7">
        <v>0.5</v>
      </c>
      <c r="S7">
        <f t="shared" si="5"/>
        <v>0.2</v>
      </c>
      <c r="V7">
        <f t="shared" si="6"/>
        <v>0</v>
      </c>
      <c r="AB7">
        <f t="shared" si="7"/>
        <v>3135.7400000000002</v>
      </c>
      <c r="AC7" t="s">
        <v>156</v>
      </c>
      <c r="AD7" t="s">
        <v>166</v>
      </c>
      <c r="AE7" t="s">
        <v>165</v>
      </c>
      <c r="AF7">
        <v>12</v>
      </c>
      <c r="AG7" s="10" t="s">
        <v>148</v>
      </c>
      <c r="AH7" s="10" t="s">
        <v>152</v>
      </c>
      <c r="AI7" s="10" t="s">
        <v>153</v>
      </c>
      <c r="AL7" t="s">
        <v>174</v>
      </c>
      <c r="AM7" s="10" t="s">
        <v>179</v>
      </c>
      <c r="AN7" s="10"/>
    </row>
    <row r="8" spans="1:65" x14ac:dyDescent="0.15">
      <c r="A8" s="9">
        <v>45630</v>
      </c>
      <c r="B8" t="s">
        <v>4</v>
      </c>
      <c r="C8">
        <v>2</v>
      </c>
      <c r="D8" s="10" t="s">
        <v>142</v>
      </c>
      <c r="E8">
        <v>1108.0999999999999</v>
      </c>
      <c r="F8">
        <v>21</v>
      </c>
      <c r="G8">
        <f t="shared" si="0"/>
        <v>232.7</v>
      </c>
      <c r="H8">
        <v>5.2</v>
      </c>
      <c r="I8">
        <f t="shared" si="1"/>
        <v>57.62</v>
      </c>
      <c r="J8">
        <v>810.2</v>
      </c>
      <c r="K8">
        <v>10</v>
      </c>
      <c r="L8">
        <f t="shared" si="2"/>
        <v>81.02</v>
      </c>
      <c r="M8">
        <v>1.4</v>
      </c>
      <c r="N8">
        <f t="shared" si="3"/>
        <v>11.34</v>
      </c>
      <c r="O8">
        <v>91.52</v>
      </c>
      <c r="P8">
        <v>4</v>
      </c>
      <c r="Q8">
        <f t="shared" si="4"/>
        <v>3.66</v>
      </c>
      <c r="R8">
        <v>0.5</v>
      </c>
      <c r="S8">
        <f t="shared" si="5"/>
        <v>0.46</v>
      </c>
      <c r="V8">
        <f t="shared" si="6"/>
        <v>0</v>
      </c>
      <c r="AB8">
        <f t="shared" si="7"/>
        <v>2396.62</v>
      </c>
      <c r="AC8" t="s">
        <v>159</v>
      </c>
      <c r="AD8" t="s">
        <v>167</v>
      </c>
      <c r="AE8" t="s">
        <v>168</v>
      </c>
      <c r="AF8">
        <v>12</v>
      </c>
      <c r="AG8" s="10" t="s">
        <v>149</v>
      </c>
      <c r="AH8" s="10" t="s">
        <v>152</v>
      </c>
      <c r="AI8" s="10" t="s">
        <v>153</v>
      </c>
      <c r="AL8" t="s">
        <v>175</v>
      </c>
      <c r="AM8" s="10" t="s">
        <v>180</v>
      </c>
      <c r="AN8" s="10"/>
    </row>
    <row r="9" spans="1:65" x14ac:dyDescent="0.15">
      <c r="A9" s="9">
        <v>45631</v>
      </c>
      <c r="B9" t="s">
        <v>3</v>
      </c>
      <c r="C9">
        <v>4</v>
      </c>
      <c r="D9" s="10" t="s">
        <v>150</v>
      </c>
      <c r="E9">
        <v>600.15</v>
      </c>
      <c r="F9">
        <v>21</v>
      </c>
      <c r="G9">
        <f t="shared" si="0"/>
        <v>126.03</v>
      </c>
      <c r="I9">
        <f t="shared" si="1"/>
        <v>0</v>
      </c>
      <c r="L9">
        <f t="shared" si="2"/>
        <v>0</v>
      </c>
      <c r="N9">
        <f t="shared" si="3"/>
        <v>0</v>
      </c>
      <c r="Q9">
        <f t="shared" si="4"/>
        <v>0</v>
      </c>
      <c r="S9">
        <f t="shared" si="5"/>
        <v>0</v>
      </c>
      <c r="V9">
        <f t="shared" si="6"/>
        <v>0</v>
      </c>
      <c r="AB9">
        <f t="shared" si="7"/>
        <v>726.18</v>
      </c>
      <c r="AC9" t="s">
        <v>158</v>
      </c>
      <c r="AD9" t="s">
        <v>169</v>
      </c>
      <c r="AF9">
        <v>12</v>
      </c>
      <c r="AG9" s="10" t="s">
        <v>145</v>
      </c>
      <c r="AH9" s="10" t="s">
        <v>151</v>
      </c>
      <c r="AI9" s="10" t="s">
        <v>153</v>
      </c>
      <c r="AL9" t="s">
        <v>171</v>
      </c>
      <c r="AM9" s="10" t="s">
        <v>181</v>
      </c>
      <c r="AN9" s="10"/>
    </row>
    <row r="10" spans="1:65" x14ac:dyDescent="0.15">
      <c r="A10" s="9">
        <v>45632</v>
      </c>
      <c r="B10" t="s">
        <v>3</v>
      </c>
      <c r="C10">
        <v>5</v>
      </c>
      <c r="D10" s="10" t="s">
        <v>140</v>
      </c>
      <c r="E10">
        <v>750</v>
      </c>
      <c r="F10">
        <v>21</v>
      </c>
      <c r="G10">
        <f t="shared" si="0"/>
        <v>157.5</v>
      </c>
      <c r="I10">
        <f t="shared" si="1"/>
        <v>0</v>
      </c>
      <c r="L10">
        <f t="shared" si="2"/>
        <v>0</v>
      </c>
      <c r="N10">
        <f t="shared" si="3"/>
        <v>0</v>
      </c>
      <c r="Q10">
        <f t="shared" si="4"/>
        <v>0</v>
      </c>
      <c r="S10">
        <f t="shared" si="5"/>
        <v>0</v>
      </c>
      <c r="V10">
        <f t="shared" si="6"/>
        <v>0</v>
      </c>
      <c r="Y10">
        <v>750</v>
      </c>
      <c r="Z10">
        <v>19</v>
      </c>
      <c r="AA10">
        <f t="shared" ref="AA10" si="8">ROUND(Y10*Z10/100,2)</f>
        <v>142.5</v>
      </c>
      <c r="AB10">
        <f t="shared" si="7"/>
        <v>765</v>
      </c>
      <c r="AC10" t="s">
        <v>154</v>
      </c>
      <c r="AD10" t="s">
        <v>160</v>
      </c>
      <c r="AE10" t="s">
        <v>161</v>
      </c>
      <c r="AF10">
        <v>12</v>
      </c>
      <c r="AG10" s="10" t="s">
        <v>144</v>
      </c>
      <c r="AH10" s="10" t="s">
        <v>151</v>
      </c>
      <c r="AI10" s="10" t="s">
        <v>153</v>
      </c>
      <c r="AL10" t="s">
        <v>170</v>
      </c>
      <c r="AM10" s="10" t="s">
        <v>176</v>
      </c>
      <c r="AN10" s="10"/>
    </row>
  </sheetData>
  <mergeCells count="2">
    <mergeCell ref="A2:B2"/>
    <mergeCell ref="AF2:AG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topLeftCell="A42" workbookViewId="0">
      <selection activeCell="A2" sqref="A2:A67"/>
    </sheetView>
  </sheetViews>
  <sheetFormatPr baseColWidth="10" defaultRowHeight="11.25" x14ac:dyDescent="0.15"/>
  <sheetData>
    <row r="1" spans="1:3" x14ac:dyDescent="0.15">
      <c r="A1" s="1" t="s">
        <v>0</v>
      </c>
      <c r="B1" s="2" t="s">
        <v>1</v>
      </c>
      <c r="C1" s="3" t="s">
        <v>2</v>
      </c>
    </row>
    <row r="2" spans="1:3" ht="12.75" x14ac:dyDescent="0.15">
      <c r="A2" s="4" t="str">
        <f>IF(ROW(A1)&lt;=26, CHAR(64+ROW(A1)), CHAR(64+INT((ROW(A1)-1)/26))&amp;CHAR(65+MOD(ROW(A1)-1,26)))</f>
        <v>A</v>
      </c>
      <c r="B2" s="5" t="s">
        <v>5</v>
      </c>
      <c r="C2" s="6" t="s">
        <v>6</v>
      </c>
    </row>
    <row r="3" spans="1:3" ht="12.75" x14ac:dyDescent="0.15">
      <c r="A3" s="4" t="str">
        <f t="shared" ref="A3:A66" si="0">IF(ROW(A2)&lt;=26, CHAR(64+ROW(A2)), CHAR(64+INT((ROW(A2)-1)/26))&amp;CHAR(65+MOD(ROW(A2)-1,26)))</f>
        <v>B</v>
      </c>
      <c r="B3" s="5" t="s">
        <v>7</v>
      </c>
      <c r="C3" s="6" t="s">
        <v>8</v>
      </c>
    </row>
    <row r="4" spans="1:3" ht="12.75" x14ac:dyDescent="0.15">
      <c r="A4" s="4" t="str">
        <f t="shared" si="0"/>
        <v>C</v>
      </c>
      <c r="B4" s="5" t="s">
        <v>9</v>
      </c>
      <c r="C4" s="6" t="s">
        <v>10</v>
      </c>
    </row>
    <row r="5" spans="1:3" ht="12.75" x14ac:dyDescent="0.15">
      <c r="A5" s="4" t="str">
        <f t="shared" si="0"/>
        <v>D</v>
      </c>
      <c r="B5" s="5" t="s">
        <v>11</v>
      </c>
      <c r="C5" s="6" t="s">
        <v>12</v>
      </c>
    </row>
    <row r="6" spans="1:3" ht="12.75" x14ac:dyDescent="0.15">
      <c r="A6" s="4" t="str">
        <f t="shared" si="0"/>
        <v>E</v>
      </c>
      <c r="B6" s="5" t="s">
        <v>13</v>
      </c>
      <c r="C6" s="6" t="s">
        <v>14</v>
      </c>
    </row>
    <row r="7" spans="1:3" ht="12.75" x14ac:dyDescent="0.15">
      <c r="A7" s="4" t="str">
        <f t="shared" si="0"/>
        <v>F</v>
      </c>
      <c r="B7" s="5" t="s">
        <v>15</v>
      </c>
      <c r="C7" s="6" t="s">
        <v>16</v>
      </c>
    </row>
    <row r="8" spans="1:3" ht="12.75" x14ac:dyDescent="0.15">
      <c r="A8" s="4" t="str">
        <f t="shared" si="0"/>
        <v>G</v>
      </c>
      <c r="B8" s="5" t="s">
        <v>17</v>
      </c>
      <c r="C8" s="6" t="s">
        <v>18</v>
      </c>
    </row>
    <row r="9" spans="1:3" ht="12.75" x14ac:dyDescent="0.15">
      <c r="A9" s="4" t="str">
        <f t="shared" si="0"/>
        <v>H</v>
      </c>
      <c r="B9" s="5" t="s">
        <v>19</v>
      </c>
      <c r="C9" s="6" t="s">
        <v>20</v>
      </c>
    </row>
    <row r="10" spans="1:3" ht="12.75" x14ac:dyDescent="0.15">
      <c r="A10" s="4" t="str">
        <f t="shared" si="0"/>
        <v>I</v>
      </c>
      <c r="B10" s="5" t="s">
        <v>21</v>
      </c>
      <c r="C10" s="6" t="s">
        <v>22</v>
      </c>
    </row>
    <row r="11" spans="1:3" ht="12.75" x14ac:dyDescent="0.15">
      <c r="A11" s="4" t="str">
        <f t="shared" si="0"/>
        <v>J</v>
      </c>
      <c r="B11" s="5" t="s">
        <v>23</v>
      </c>
      <c r="C11" s="6" t="s">
        <v>24</v>
      </c>
    </row>
    <row r="12" spans="1:3" ht="12.75" x14ac:dyDescent="0.15">
      <c r="A12" s="4" t="str">
        <f t="shared" si="0"/>
        <v>K</v>
      </c>
      <c r="B12" s="5" t="s">
        <v>25</v>
      </c>
      <c r="C12" s="6" t="s">
        <v>26</v>
      </c>
    </row>
    <row r="13" spans="1:3" ht="12.75" x14ac:dyDescent="0.15">
      <c r="A13" s="4" t="str">
        <f t="shared" si="0"/>
        <v>L</v>
      </c>
      <c r="B13" s="5" t="s">
        <v>27</v>
      </c>
      <c r="C13" s="6" t="s">
        <v>28</v>
      </c>
    </row>
    <row r="14" spans="1:3" ht="12.75" x14ac:dyDescent="0.15">
      <c r="A14" s="4" t="str">
        <f t="shared" si="0"/>
        <v>M</v>
      </c>
      <c r="B14" s="5" t="s">
        <v>29</v>
      </c>
      <c r="C14" s="6" t="s">
        <v>30</v>
      </c>
    </row>
    <row r="15" spans="1:3" ht="12.75" x14ac:dyDescent="0.15">
      <c r="A15" s="4" t="str">
        <f t="shared" si="0"/>
        <v>N</v>
      </c>
      <c r="B15" s="5" t="s">
        <v>31</v>
      </c>
      <c r="C15" s="6" t="s">
        <v>32</v>
      </c>
    </row>
    <row r="16" spans="1:3" ht="12.75" x14ac:dyDescent="0.15">
      <c r="A16" s="4" t="str">
        <f t="shared" si="0"/>
        <v>O</v>
      </c>
      <c r="B16" s="5" t="s">
        <v>33</v>
      </c>
      <c r="C16" s="6" t="s">
        <v>34</v>
      </c>
    </row>
    <row r="17" spans="1:3" ht="12.75" x14ac:dyDescent="0.15">
      <c r="A17" s="4" t="str">
        <f t="shared" si="0"/>
        <v>P</v>
      </c>
      <c r="B17" s="5" t="s">
        <v>35</v>
      </c>
      <c r="C17" s="6" t="s">
        <v>36</v>
      </c>
    </row>
    <row r="18" spans="1:3" ht="12.75" x14ac:dyDescent="0.15">
      <c r="A18" s="4" t="str">
        <f t="shared" si="0"/>
        <v>Q</v>
      </c>
      <c r="B18" s="5" t="s">
        <v>37</v>
      </c>
      <c r="C18" s="6" t="s">
        <v>38</v>
      </c>
    </row>
    <row r="19" spans="1:3" ht="12.75" x14ac:dyDescent="0.15">
      <c r="A19" s="4" t="str">
        <f t="shared" si="0"/>
        <v>R</v>
      </c>
      <c r="B19" s="5" t="s">
        <v>39</v>
      </c>
      <c r="C19" s="6" t="s">
        <v>40</v>
      </c>
    </row>
    <row r="20" spans="1:3" ht="12.75" x14ac:dyDescent="0.15">
      <c r="A20" s="4" t="str">
        <f t="shared" si="0"/>
        <v>S</v>
      </c>
      <c r="B20" s="5" t="s">
        <v>41</v>
      </c>
      <c r="C20" s="6" t="s">
        <v>42</v>
      </c>
    </row>
    <row r="21" spans="1:3" ht="12.75" x14ac:dyDescent="0.15">
      <c r="A21" s="4" t="str">
        <f t="shared" si="0"/>
        <v>T</v>
      </c>
      <c r="B21" s="5" t="s">
        <v>43</v>
      </c>
      <c r="C21" s="6" t="s">
        <v>44</v>
      </c>
    </row>
    <row r="22" spans="1:3" ht="12.75" x14ac:dyDescent="0.15">
      <c r="A22" s="4" t="str">
        <f t="shared" si="0"/>
        <v>U</v>
      </c>
      <c r="B22" s="5" t="s">
        <v>45</v>
      </c>
      <c r="C22" s="6" t="s">
        <v>46</v>
      </c>
    </row>
    <row r="23" spans="1:3" ht="12.75" x14ac:dyDescent="0.15">
      <c r="A23" s="4" t="str">
        <f t="shared" si="0"/>
        <v>V</v>
      </c>
      <c r="B23" s="5" t="s">
        <v>47</v>
      </c>
      <c r="C23" s="6" t="s">
        <v>48</v>
      </c>
    </row>
    <row r="24" spans="1:3" ht="12.75" x14ac:dyDescent="0.15">
      <c r="A24" s="4" t="str">
        <f t="shared" si="0"/>
        <v>W</v>
      </c>
      <c r="B24" s="5" t="s">
        <v>49</v>
      </c>
      <c r="C24" s="6" t="s">
        <v>50</v>
      </c>
    </row>
    <row r="25" spans="1:3" ht="12.75" x14ac:dyDescent="0.15">
      <c r="A25" s="4" t="str">
        <f t="shared" si="0"/>
        <v>X</v>
      </c>
      <c r="B25" s="5" t="s">
        <v>51</v>
      </c>
      <c r="C25" s="6" t="s">
        <v>52</v>
      </c>
    </row>
    <row r="26" spans="1:3" ht="12.75" x14ac:dyDescent="0.15">
      <c r="A26" s="4" t="str">
        <f t="shared" si="0"/>
        <v>Y</v>
      </c>
      <c r="B26" s="5" t="s">
        <v>53</v>
      </c>
      <c r="C26" s="6" t="s">
        <v>54</v>
      </c>
    </row>
    <row r="27" spans="1:3" ht="12.75" x14ac:dyDescent="0.15">
      <c r="A27" s="4" t="str">
        <f t="shared" si="0"/>
        <v>Z</v>
      </c>
      <c r="B27" s="5" t="s">
        <v>55</v>
      </c>
      <c r="C27" s="6" t="s">
        <v>56</v>
      </c>
    </row>
    <row r="28" spans="1:3" ht="12.75" x14ac:dyDescent="0.15">
      <c r="A28" s="4" t="str">
        <f t="shared" si="0"/>
        <v>AA</v>
      </c>
      <c r="B28" s="5" t="s">
        <v>57</v>
      </c>
      <c r="C28" s="6" t="s">
        <v>58</v>
      </c>
    </row>
    <row r="29" spans="1:3" ht="12.75" x14ac:dyDescent="0.15">
      <c r="A29" s="4" t="str">
        <f t="shared" si="0"/>
        <v>AB</v>
      </c>
      <c r="B29" s="5" t="s">
        <v>59</v>
      </c>
      <c r="C29" s="6" t="s">
        <v>60</v>
      </c>
    </row>
    <row r="30" spans="1:3" ht="12.75" x14ac:dyDescent="0.15">
      <c r="A30" s="4" t="str">
        <f t="shared" si="0"/>
        <v>AC</v>
      </c>
      <c r="B30" s="5" t="s">
        <v>61</v>
      </c>
      <c r="C30" s="6" t="s">
        <v>62</v>
      </c>
    </row>
    <row r="31" spans="1:3" ht="12.75" x14ac:dyDescent="0.15">
      <c r="A31" s="4" t="str">
        <f t="shared" si="0"/>
        <v>AD</v>
      </c>
      <c r="B31" s="5" t="s">
        <v>63</v>
      </c>
      <c r="C31" s="6" t="s">
        <v>64</v>
      </c>
    </row>
    <row r="32" spans="1:3" ht="12.75" x14ac:dyDescent="0.15">
      <c r="A32" s="4" t="str">
        <f t="shared" si="0"/>
        <v>AE</v>
      </c>
      <c r="B32" s="5" t="s">
        <v>65</v>
      </c>
      <c r="C32" s="6" t="s">
        <v>66</v>
      </c>
    </row>
    <row r="33" spans="1:3" ht="12.75" x14ac:dyDescent="0.15">
      <c r="A33" s="4" t="str">
        <f t="shared" si="0"/>
        <v>AF</v>
      </c>
      <c r="B33" s="5" t="s">
        <v>67</v>
      </c>
      <c r="C33" s="6" t="s">
        <v>68</v>
      </c>
    </row>
    <row r="34" spans="1:3" ht="12.75" x14ac:dyDescent="0.15">
      <c r="A34" s="4" t="str">
        <f t="shared" si="0"/>
        <v>AG</v>
      </c>
      <c r="B34" s="5" t="s">
        <v>69</v>
      </c>
      <c r="C34" s="6" t="s">
        <v>70</v>
      </c>
    </row>
    <row r="35" spans="1:3" ht="12.75" x14ac:dyDescent="0.15">
      <c r="A35" s="4" t="str">
        <f t="shared" si="0"/>
        <v>AH</v>
      </c>
      <c r="B35" s="5" t="s">
        <v>71</v>
      </c>
      <c r="C35" s="6" t="s">
        <v>72</v>
      </c>
    </row>
    <row r="36" spans="1:3" ht="12.75" x14ac:dyDescent="0.15">
      <c r="A36" s="4" t="str">
        <f t="shared" si="0"/>
        <v>AI</v>
      </c>
      <c r="B36" s="5" t="s">
        <v>73</v>
      </c>
      <c r="C36" s="6" t="s">
        <v>74</v>
      </c>
    </row>
    <row r="37" spans="1:3" ht="12.75" x14ac:dyDescent="0.15">
      <c r="A37" s="4" t="str">
        <f t="shared" si="0"/>
        <v>AJ</v>
      </c>
      <c r="B37" s="5" t="s">
        <v>75</v>
      </c>
      <c r="C37" s="6" t="s">
        <v>76</v>
      </c>
    </row>
    <row r="38" spans="1:3" ht="12.75" x14ac:dyDescent="0.15">
      <c r="A38" s="4" t="str">
        <f t="shared" si="0"/>
        <v>AK</v>
      </c>
      <c r="B38" s="5" t="s">
        <v>77</v>
      </c>
      <c r="C38" s="6" t="s">
        <v>78</v>
      </c>
    </row>
    <row r="39" spans="1:3" ht="12.75" x14ac:dyDescent="0.15">
      <c r="A39" s="4" t="str">
        <f t="shared" si="0"/>
        <v>AL</v>
      </c>
      <c r="B39" s="5" t="s">
        <v>79</v>
      </c>
      <c r="C39" s="6" t="s">
        <v>80</v>
      </c>
    </row>
    <row r="40" spans="1:3" ht="12.75" x14ac:dyDescent="0.15">
      <c r="A40" s="4" t="str">
        <f t="shared" si="0"/>
        <v>AM</v>
      </c>
      <c r="B40" s="5" t="s">
        <v>81</v>
      </c>
      <c r="C40" s="6" t="s">
        <v>82</v>
      </c>
    </row>
    <row r="41" spans="1:3" ht="12.75" x14ac:dyDescent="0.15">
      <c r="A41" s="4" t="str">
        <f t="shared" si="0"/>
        <v>AN</v>
      </c>
      <c r="B41" s="5" t="s">
        <v>83</v>
      </c>
      <c r="C41" s="6" t="s">
        <v>84</v>
      </c>
    </row>
    <row r="42" spans="1:3" ht="12.75" x14ac:dyDescent="0.15">
      <c r="A42" s="4" t="str">
        <f t="shared" si="0"/>
        <v>AO</v>
      </c>
      <c r="B42" s="5" t="s">
        <v>85</v>
      </c>
      <c r="C42" s="6" t="s">
        <v>86</v>
      </c>
    </row>
    <row r="43" spans="1:3" ht="12.75" x14ac:dyDescent="0.15">
      <c r="A43" s="4" t="str">
        <f t="shared" si="0"/>
        <v>AP</v>
      </c>
      <c r="B43" s="5" t="s">
        <v>87</v>
      </c>
      <c r="C43" s="6" t="s">
        <v>88</v>
      </c>
    </row>
    <row r="44" spans="1:3" ht="12.75" x14ac:dyDescent="0.15">
      <c r="A44" s="4" t="str">
        <f t="shared" si="0"/>
        <v>AQ</v>
      </c>
      <c r="B44" s="5" t="s">
        <v>89</v>
      </c>
      <c r="C44" s="6" t="s">
        <v>90</v>
      </c>
    </row>
    <row r="45" spans="1:3" ht="12.75" x14ac:dyDescent="0.15">
      <c r="A45" s="4" t="str">
        <f t="shared" si="0"/>
        <v>AR</v>
      </c>
      <c r="B45" s="5" t="s">
        <v>91</v>
      </c>
      <c r="C45" s="6" t="s">
        <v>92</v>
      </c>
    </row>
    <row r="46" spans="1:3" ht="12.75" x14ac:dyDescent="0.15">
      <c r="A46" s="4" t="str">
        <f t="shared" si="0"/>
        <v>AS</v>
      </c>
      <c r="B46" s="5" t="s">
        <v>93</v>
      </c>
      <c r="C46" s="6" t="s">
        <v>94</v>
      </c>
    </row>
    <row r="47" spans="1:3" ht="12.75" x14ac:dyDescent="0.15">
      <c r="A47" s="4" t="str">
        <f t="shared" si="0"/>
        <v>AT</v>
      </c>
      <c r="B47" s="5" t="s">
        <v>95</v>
      </c>
      <c r="C47" s="6" t="s">
        <v>96</v>
      </c>
    </row>
    <row r="48" spans="1:3" ht="12.75" x14ac:dyDescent="0.15">
      <c r="A48" s="4" t="str">
        <f t="shared" si="0"/>
        <v>AU</v>
      </c>
      <c r="B48" s="5" t="s">
        <v>97</v>
      </c>
      <c r="C48" s="6" t="s">
        <v>98</v>
      </c>
    </row>
    <row r="49" spans="1:3" ht="12.75" x14ac:dyDescent="0.15">
      <c r="A49" s="4" t="str">
        <f t="shared" si="0"/>
        <v>AV</v>
      </c>
      <c r="B49" s="5" t="s">
        <v>99</v>
      </c>
      <c r="C49" s="6" t="s">
        <v>100</v>
      </c>
    </row>
    <row r="50" spans="1:3" ht="12.75" x14ac:dyDescent="0.15">
      <c r="A50" s="4" t="str">
        <f t="shared" si="0"/>
        <v>AW</v>
      </c>
      <c r="B50" s="5" t="s">
        <v>101</v>
      </c>
      <c r="C50" s="6" t="s">
        <v>102</v>
      </c>
    </row>
    <row r="51" spans="1:3" ht="12.75" x14ac:dyDescent="0.15">
      <c r="A51" s="4" t="str">
        <f t="shared" si="0"/>
        <v>AX</v>
      </c>
      <c r="B51" s="5" t="s">
        <v>103</v>
      </c>
      <c r="C51" s="6" t="s">
        <v>104</v>
      </c>
    </row>
    <row r="52" spans="1:3" ht="12.75" x14ac:dyDescent="0.15">
      <c r="A52" s="4" t="str">
        <f t="shared" si="0"/>
        <v>AY</v>
      </c>
      <c r="B52" s="5" t="s">
        <v>105</v>
      </c>
      <c r="C52" s="6" t="s">
        <v>106</v>
      </c>
    </row>
    <row r="53" spans="1:3" ht="12.75" x14ac:dyDescent="0.15">
      <c r="A53" s="4" t="str">
        <f t="shared" si="0"/>
        <v>AZ</v>
      </c>
      <c r="B53" s="5" t="s">
        <v>107</v>
      </c>
      <c r="C53" s="6" t="s">
        <v>108</v>
      </c>
    </row>
    <row r="54" spans="1:3" ht="12.75" x14ac:dyDescent="0.15">
      <c r="A54" s="4" t="str">
        <f t="shared" si="0"/>
        <v>BA</v>
      </c>
      <c r="B54" s="5" t="s">
        <v>109</v>
      </c>
      <c r="C54" s="6" t="s">
        <v>110</v>
      </c>
    </row>
    <row r="55" spans="1:3" ht="12.75" x14ac:dyDescent="0.15">
      <c r="A55" s="4" t="str">
        <f t="shared" si="0"/>
        <v>BB</v>
      </c>
      <c r="B55" s="5" t="s">
        <v>111</v>
      </c>
      <c r="C55" s="6" t="s">
        <v>112</v>
      </c>
    </row>
    <row r="56" spans="1:3" ht="12.75" x14ac:dyDescent="0.15">
      <c r="A56" s="4" t="str">
        <f t="shared" si="0"/>
        <v>BC</v>
      </c>
      <c r="B56" s="5" t="s">
        <v>113</v>
      </c>
      <c r="C56" s="6" t="s">
        <v>114</v>
      </c>
    </row>
    <row r="57" spans="1:3" ht="12.75" x14ac:dyDescent="0.15">
      <c r="A57" s="4" t="str">
        <f t="shared" si="0"/>
        <v>BD</v>
      </c>
      <c r="B57" s="5" t="s">
        <v>115</v>
      </c>
      <c r="C57" s="6" t="s">
        <v>116</v>
      </c>
    </row>
    <row r="58" spans="1:3" ht="12.75" x14ac:dyDescent="0.15">
      <c r="A58" s="4" t="str">
        <f t="shared" si="0"/>
        <v>BE</v>
      </c>
      <c r="B58" s="5" t="s">
        <v>117</v>
      </c>
      <c r="C58" s="6" t="s">
        <v>118</v>
      </c>
    </row>
    <row r="59" spans="1:3" ht="12.75" x14ac:dyDescent="0.15">
      <c r="A59" s="4" t="str">
        <f t="shared" si="0"/>
        <v>BF</v>
      </c>
      <c r="B59" s="5" t="s">
        <v>119</v>
      </c>
      <c r="C59" s="6" t="s">
        <v>120</v>
      </c>
    </row>
    <row r="60" spans="1:3" ht="12.75" x14ac:dyDescent="0.15">
      <c r="A60" s="4" t="str">
        <f t="shared" si="0"/>
        <v>BG</v>
      </c>
      <c r="B60" s="5" t="s">
        <v>121</v>
      </c>
      <c r="C60" s="6" t="s">
        <v>122</v>
      </c>
    </row>
    <row r="61" spans="1:3" ht="12.75" x14ac:dyDescent="0.15">
      <c r="A61" s="4" t="str">
        <f t="shared" si="0"/>
        <v>BH</v>
      </c>
      <c r="B61" s="5" t="s">
        <v>123</v>
      </c>
      <c r="C61" s="6" t="s">
        <v>124</v>
      </c>
    </row>
    <row r="62" spans="1:3" ht="12.75" x14ac:dyDescent="0.15">
      <c r="A62" s="4" t="str">
        <f t="shared" si="0"/>
        <v>BI</v>
      </c>
      <c r="B62" s="5" t="s">
        <v>125</v>
      </c>
      <c r="C62" s="6" t="s">
        <v>126</v>
      </c>
    </row>
    <row r="63" spans="1:3" ht="12.75" x14ac:dyDescent="0.15">
      <c r="A63" s="4" t="str">
        <f t="shared" si="0"/>
        <v>BJ</v>
      </c>
      <c r="B63" s="5" t="s">
        <v>127</v>
      </c>
      <c r="C63" s="6" t="s">
        <v>128</v>
      </c>
    </row>
    <row r="64" spans="1:3" ht="12.75" x14ac:dyDescent="0.15">
      <c r="A64" s="4" t="str">
        <f t="shared" si="0"/>
        <v>BK</v>
      </c>
      <c r="B64" s="5" t="s">
        <v>129</v>
      </c>
      <c r="C64" s="6" t="s">
        <v>130</v>
      </c>
    </row>
    <row r="65" spans="1:3" ht="12.75" x14ac:dyDescent="0.15">
      <c r="A65" s="4" t="str">
        <f t="shared" si="0"/>
        <v>BL</v>
      </c>
      <c r="B65" s="5" t="s">
        <v>131</v>
      </c>
      <c r="C65" s="6" t="s">
        <v>132</v>
      </c>
    </row>
    <row r="66" spans="1:3" ht="12.75" x14ac:dyDescent="0.15">
      <c r="A66" s="4" t="str">
        <f t="shared" si="0"/>
        <v>BM</v>
      </c>
      <c r="B66" s="5" t="s">
        <v>133</v>
      </c>
      <c r="C66" s="6" t="s">
        <v>134</v>
      </c>
    </row>
    <row r="67" spans="1:3" ht="13.5" thickBot="1" x14ac:dyDescent="0.2">
      <c r="A67" s="4" t="str">
        <f t="shared" ref="A67" si="1">IF(ROW(A66)&lt;=26, CHAR(64+ROW(A66)), CHAR(64+INT((ROW(A66)-1)/26))&amp;CHAR(65+MOD(ROW(A66)-1,26)))</f>
        <v>BN</v>
      </c>
      <c r="B67" s="7" t="s">
        <v>135</v>
      </c>
      <c r="C67" s="8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ccr</dc:creator>
  <cp:lastModifiedBy>ccr</cp:lastModifiedBy>
  <dcterms:created xsi:type="dcterms:W3CDTF">2024-12-05T20:04:30Z</dcterms:created>
  <dcterms:modified xsi:type="dcterms:W3CDTF">2024-12-06T01:50:08Z</dcterms:modified>
</cp:coreProperties>
</file>