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cuments\PNL\"/>
    </mc:Choice>
  </mc:AlternateContent>
  <xr:revisionPtr revIDLastSave="0" documentId="13_ncr:1_{371EBC6E-9E7E-45D8-A70A-7FFFEA6628CC}" xr6:coauthVersionLast="43" xr6:coauthVersionMax="43" xr10:uidLastSave="{00000000-0000-0000-0000-000000000000}"/>
  <bookViews>
    <workbookView xWindow="-108" yWindow="-108" windowWidth="23256" windowHeight="12576" xr2:uid="{66785C8E-E7F0-4620-8CD4-D5571EB28C0C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" i="3" l="1"/>
  <c r="H4" i="3"/>
  <c r="H7" i="3"/>
  <c r="H8" i="3"/>
  <c r="H23" i="3"/>
  <c r="H26" i="3"/>
  <c r="H27" i="3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E21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E12" i="3" s="1"/>
  <c r="D7" i="3"/>
  <c r="C4" i="3"/>
  <c r="D4" i="3" s="1"/>
  <c r="C5" i="3"/>
  <c r="D5" i="3" s="1"/>
  <c r="C6" i="3"/>
  <c r="D6" i="3" s="1"/>
  <c r="C7" i="3"/>
  <c r="C8" i="3"/>
  <c r="D8" i="3" s="1"/>
  <c r="C9" i="3"/>
  <c r="H9" i="3" s="1"/>
  <c r="C3" i="3"/>
  <c r="D3" i="3" s="1"/>
  <c r="E3" i="3" s="1"/>
  <c r="H17" i="3" l="1"/>
  <c r="H14" i="3"/>
  <c r="H12" i="3"/>
  <c r="I12" i="3" s="1"/>
  <c r="H18" i="3"/>
  <c r="I4" i="3"/>
  <c r="H25" i="3"/>
  <c r="H6" i="3"/>
  <c r="H16" i="3"/>
  <c r="H24" i="3"/>
  <c r="H5" i="3"/>
  <c r="E4" i="3"/>
  <c r="E5" i="3" s="1"/>
  <c r="E6" i="3" s="1"/>
  <c r="E7" i="3" s="1"/>
  <c r="E8" i="3" s="1"/>
  <c r="E9" i="3" s="1"/>
  <c r="H13" i="3"/>
  <c r="H3" i="3"/>
  <c r="I3" i="3" s="1"/>
  <c r="H15" i="3"/>
  <c r="H22" i="3"/>
  <c r="D9" i="3"/>
  <c r="H21" i="3"/>
  <c r="I21" i="3" s="1"/>
  <c r="E22" i="3"/>
  <c r="E23" i="3" s="1"/>
  <c r="E24" i="3" s="1"/>
  <c r="E25" i="3" s="1"/>
  <c r="E26" i="3" s="1"/>
  <c r="E27" i="3" s="1"/>
  <c r="E13" i="3"/>
  <c r="E14" i="3" s="1"/>
  <c r="E15" i="3" s="1"/>
  <c r="E16" i="3" s="1"/>
  <c r="E17" i="3" s="1"/>
  <c r="E18" i="3" s="1"/>
  <c r="I13" i="3" l="1"/>
  <c r="I14" i="3" s="1"/>
  <c r="I15" i="3"/>
  <c r="I16" i="3" s="1"/>
  <c r="I17" i="3" s="1"/>
  <c r="I18" i="3" s="1"/>
  <c r="K13" i="3" s="1"/>
  <c r="I5" i="3"/>
  <c r="I6" i="3" s="1"/>
  <c r="I7" i="3" s="1"/>
  <c r="I8" i="3" s="1"/>
  <c r="I9" i="3" s="1"/>
  <c r="K4" i="3" s="1"/>
  <c r="I22" i="3"/>
  <c r="I23" i="3" s="1"/>
  <c r="I24" i="3" s="1"/>
  <c r="I25" i="3" s="1"/>
  <c r="I26" i="3" s="1"/>
  <c r="I27" i="3" s="1"/>
  <c r="K22" i="3" s="1"/>
</calcChain>
</file>

<file path=xl/sharedStrings.xml><?xml version="1.0" encoding="utf-8"?>
<sst xmlns="http://schemas.openxmlformats.org/spreadsheetml/2006/main" count="31" uniqueCount="13">
  <si>
    <t>rank (i)</t>
  </si>
  <si>
    <t>REL_i</t>
  </si>
  <si>
    <t>discount factor</t>
  </si>
  <si>
    <t>gain</t>
  </si>
  <si>
    <t>DCG@K</t>
  </si>
  <si>
    <t>IDGC</t>
  </si>
  <si>
    <t>NDCG</t>
  </si>
  <si>
    <t>Ideal gain</t>
  </si>
  <si>
    <t>Ideal Rank(i)</t>
  </si>
  <si>
    <t>Query_ 1</t>
  </si>
  <si>
    <t>Query_ 2</t>
  </si>
  <si>
    <t>Query_3</t>
  </si>
  <si>
    <t>Average NDCG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</si>
</sst>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CG@K" TargetMode="External"/><Relationship Id="rId2" Type="http://schemas.openxmlformats.org/officeDocument/2006/relationships/hyperlink" Target="mailto:DCG@K" TargetMode="External"/><Relationship Id="rId1" Type="http://schemas.openxmlformats.org/officeDocument/2006/relationships/hyperlink" Target="mailto:DCG@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AC528-52C7-4D4D-97D3-9418B9A5A450}">
  <dimension ref="A1:M27"/>
  <sheetViews>
    <sheetView tabSelected="1" workbookViewId="0">
      <selection activeCell="M13" sqref="M13"/>
    </sheetView>
  </sheetViews>
  <sheetFormatPr defaultRowHeight="14.4" x14ac:dyDescent="0.3"/>
  <cols>
    <col min="3" max="3" width="13.44140625" bestFit="1" customWidth="1"/>
    <col min="7" max="7" width="11" bestFit="1" customWidth="1"/>
    <col min="13" max="13" width="12.88671875" bestFit="1" customWidth="1"/>
  </cols>
  <sheetData>
    <row r="1" spans="1:13" x14ac:dyDescent="0.3">
      <c r="A1" t="s">
        <v>9</v>
      </c>
    </row>
    <row r="2" spans="1:13" x14ac:dyDescent="0.3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G2" s="1" t="s">
        <v>8</v>
      </c>
      <c r="H2" s="1" t="s">
        <v>7</v>
      </c>
      <c r="I2" s="1" t="s">
        <v>5</v>
      </c>
    </row>
    <row r="3" spans="1:13" x14ac:dyDescent="0.3">
      <c r="A3" s="1">
        <v>1</v>
      </c>
      <c r="B3" s="1">
        <v>5</v>
      </c>
      <c r="C3" s="1">
        <f>1/(LOG(MAX(A3,2),2))</f>
        <v>1</v>
      </c>
      <c r="D3" s="1">
        <f>C3*B3</f>
        <v>5</v>
      </c>
      <c r="E3" s="1">
        <f>D3</f>
        <v>5</v>
      </c>
      <c r="G3" s="1">
        <v>5</v>
      </c>
      <c r="H3" s="1">
        <f>C3*G3</f>
        <v>5</v>
      </c>
      <c r="I3" s="1">
        <f>H3</f>
        <v>5</v>
      </c>
      <c r="K3" s="1" t="s">
        <v>6</v>
      </c>
    </row>
    <row r="4" spans="1:13" x14ac:dyDescent="0.3">
      <c r="A4" s="1">
        <v>2</v>
      </c>
      <c r="B4" s="1">
        <v>4</v>
      </c>
      <c r="C4" s="1">
        <f t="shared" ref="C4:C9" si="0">1/(LOG(MAX(A4,2),2))</f>
        <v>1</v>
      </c>
      <c r="D4" s="1">
        <f t="shared" ref="D4:D9" si="1">C4*B4</f>
        <v>4</v>
      </c>
      <c r="E4" s="1">
        <f>D4+E3</f>
        <v>9</v>
      </c>
      <c r="G4" s="1">
        <v>4</v>
      </c>
      <c r="H4" s="1">
        <f t="shared" ref="H4:H9" si="2">C4*G4</f>
        <v>4</v>
      </c>
      <c r="I4" s="1">
        <f>H4+I3</f>
        <v>9</v>
      </c>
      <c r="K4" s="1">
        <f>E9/I9</f>
        <v>0.98950222454150272</v>
      </c>
    </row>
    <row r="5" spans="1:13" x14ac:dyDescent="0.3">
      <c r="A5" s="1">
        <v>3</v>
      </c>
      <c r="B5" s="1">
        <v>4</v>
      </c>
      <c r="C5" s="1">
        <f t="shared" si="0"/>
        <v>0.63092975357145742</v>
      </c>
      <c r="D5" s="1">
        <f t="shared" si="1"/>
        <v>2.5237190142858297</v>
      </c>
      <c r="E5" s="1">
        <f t="shared" ref="E5:E9" si="3">D5+E4</f>
        <v>11.523719014285829</v>
      </c>
      <c r="G5" s="1">
        <v>4</v>
      </c>
      <c r="H5" s="1">
        <f t="shared" si="2"/>
        <v>2.5237190142858297</v>
      </c>
      <c r="I5" s="1">
        <f t="shared" ref="I5:I9" si="4">H5+I4</f>
        <v>11.523719014285829</v>
      </c>
    </row>
    <row r="6" spans="1:13" x14ac:dyDescent="0.3">
      <c r="A6" s="1">
        <v>4</v>
      </c>
      <c r="B6" s="1">
        <v>1</v>
      </c>
      <c r="C6" s="1">
        <f t="shared" si="0"/>
        <v>0.5</v>
      </c>
      <c r="D6" s="1">
        <f t="shared" si="1"/>
        <v>0.5</v>
      </c>
      <c r="E6" s="1">
        <f t="shared" si="3"/>
        <v>12.023719014285829</v>
      </c>
      <c r="G6" s="1">
        <v>2</v>
      </c>
      <c r="H6" s="1">
        <f t="shared" si="2"/>
        <v>1</v>
      </c>
      <c r="I6" s="1">
        <f t="shared" si="4"/>
        <v>12.523719014285829</v>
      </c>
    </row>
    <row r="7" spans="1:13" x14ac:dyDescent="0.3">
      <c r="A7" s="1">
        <v>5</v>
      </c>
      <c r="B7" s="1">
        <v>1</v>
      </c>
      <c r="C7" s="1">
        <f t="shared" si="0"/>
        <v>0.43067655807339306</v>
      </c>
      <c r="D7" s="1">
        <f t="shared" si="1"/>
        <v>0.43067655807339306</v>
      </c>
      <c r="E7" s="1">
        <f t="shared" si="3"/>
        <v>12.454395572359223</v>
      </c>
      <c r="G7" s="1">
        <v>1</v>
      </c>
      <c r="H7" s="1">
        <f t="shared" si="2"/>
        <v>0.43067655807339306</v>
      </c>
      <c r="I7" s="1">
        <f t="shared" si="4"/>
        <v>12.954395572359223</v>
      </c>
    </row>
    <row r="8" spans="1:13" x14ac:dyDescent="0.3">
      <c r="A8" s="1">
        <v>6</v>
      </c>
      <c r="B8" s="1">
        <v>1</v>
      </c>
      <c r="C8" s="1">
        <f t="shared" si="0"/>
        <v>0.38685280723454163</v>
      </c>
      <c r="D8" s="1">
        <f t="shared" si="1"/>
        <v>0.38685280723454163</v>
      </c>
      <c r="E8" s="1">
        <f t="shared" si="3"/>
        <v>12.841248379593765</v>
      </c>
      <c r="G8" s="1">
        <v>1</v>
      </c>
      <c r="H8" s="1">
        <f t="shared" si="2"/>
        <v>0.38685280723454163</v>
      </c>
      <c r="I8" s="1">
        <f t="shared" si="4"/>
        <v>13.341248379593765</v>
      </c>
    </row>
    <row r="9" spans="1:13" x14ac:dyDescent="0.3">
      <c r="A9" s="1">
        <v>7</v>
      </c>
      <c r="B9" s="1">
        <v>2</v>
      </c>
      <c r="C9" s="1">
        <f t="shared" si="0"/>
        <v>0.35620718710802218</v>
      </c>
      <c r="D9" s="1">
        <f t="shared" si="1"/>
        <v>0.71241437421604437</v>
      </c>
      <c r="E9" s="1">
        <f t="shared" si="3"/>
        <v>13.553662753809808</v>
      </c>
      <c r="G9" s="1">
        <v>1</v>
      </c>
      <c r="H9" s="1">
        <f t="shared" si="2"/>
        <v>0.35620718710802218</v>
      </c>
      <c r="I9" s="1">
        <f t="shared" si="4"/>
        <v>13.697455566701787</v>
      </c>
    </row>
    <row r="10" spans="1:13" x14ac:dyDescent="0.3">
      <c r="A10" t="s">
        <v>10</v>
      </c>
    </row>
    <row r="11" spans="1:13" x14ac:dyDescent="0.3">
      <c r="A11" s="1" t="s">
        <v>0</v>
      </c>
      <c r="B11" s="1" t="s">
        <v>1</v>
      </c>
      <c r="C11" s="1" t="s">
        <v>2</v>
      </c>
      <c r="D11" s="1" t="s">
        <v>3</v>
      </c>
      <c r="E11" s="2" t="s">
        <v>4</v>
      </c>
      <c r="G11" s="1" t="s">
        <v>8</v>
      </c>
      <c r="H11" s="1" t="s">
        <v>7</v>
      </c>
      <c r="I11" s="1" t="s">
        <v>5</v>
      </c>
    </row>
    <row r="12" spans="1:13" x14ac:dyDescent="0.3">
      <c r="A12" s="1">
        <v>1</v>
      </c>
      <c r="B12" s="1">
        <v>4</v>
      </c>
      <c r="C12" s="1">
        <f>1/(LOG(MAX(A12,2),2))</f>
        <v>1</v>
      </c>
      <c r="D12" s="1">
        <f>C12*B12</f>
        <v>4</v>
      </c>
      <c r="E12" s="1">
        <f>D12</f>
        <v>4</v>
      </c>
      <c r="G12" s="1">
        <v>5</v>
      </c>
      <c r="H12" s="1">
        <f>C12*G12</f>
        <v>5</v>
      </c>
      <c r="I12" s="1">
        <f>H12</f>
        <v>5</v>
      </c>
      <c r="K12" s="1" t="s">
        <v>6</v>
      </c>
      <c r="M12" s="3" t="s">
        <v>12</v>
      </c>
    </row>
    <row r="13" spans="1:13" x14ac:dyDescent="0.3">
      <c r="A13" s="1">
        <v>2</v>
      </c>
      <c r="B13" s="1">
        <v>4</v>
      </c>
      <c r="C13" s="1">
        <f t="shared" ref="C13:C18" si="5">1/(LOG(MAX(A13,2),2))</f>
        <v>1</v>
      </c>
      <c r="D13" s="1">
        <f t="shared" ref="D13:D18" si="6">C13*B13</f>
        <v>4</v>
      </c>
      <c r="E13" s="1">
        <f>D13+E12</f>
        <v>8</v>
      </c>
      <c r="G13" s="1">
        <v>4</v>
      </c>
      <c r="H13" s="1">
        <f t="shared" ref="H13:H18" si="7">C13*G13</f>
        <v>4</v>
      </c>
      <c r="I13" s="1">
        <f>H13+I12</f>
        <v>9</v>
      </c>
      <c r="K13" s="1">
        <f>E18/I18</f>
        <v>0.95926103285219033</v>
      </c>
      <c r="M13" s="3">
        <f>(K4+K13+K22)/3</f>
        <v>0.88890016413134487</v>
      </c>
    </row>
    <row r="14" spans="1:13" x14ac:dyDescent="0.3">
      <c r="A14" s="1">
        <v>3</v>
      </c>
      <c r="B14" s="1">
        <v>5</v>
      </c>
      <c r="C14" s="1">
        <f t="shared" si="5"/>
        <v>0.63092975357145742</v>
      </c>
      <c r="D14" s="1">
        <f t="shared" si="6"/>
        <v>3.154648767857287</v>
      </c>
      <c r="E14" s="1">
        <f t="shared" ref="E14:E18" si="8">D14+E13</f>
        <v>11.154648767857287</v>
      </c>
      <c r="G14" s="1">
        <v>4</v>
      </c>
      <c r="H14" s="1">
        <f t="shared" si="7"/>
        <v>2.5237190142858297</v>
      </c>
      <c r="I14" s="1">
        <f t="shared" ref="I14:I18" si="9">H14+I13</f>
        <v>11.523719014285829</v>
      </c>
    </row>
    <row r="15" spans="1:13" x14ac:dyDescent="0.3">
      <c r="A15" s="1">
        <v>4</v>
      </c>
      <c r="B15" s="1">
        <v>1</v>
      </c>
      <c r="C15" s="1">
        <f t="shared" si="5"/>
        <v>0.5</v>
      </c>
      <c r="D15" s="1">
        <f t="shared" si="6"/>
        <v>0.5</v>
      </c>
      <c r="E15" s="1">
        <f t="shared" si="8"/>
        <v>11.654648767857287</v>
      </c>
      <c r="G15" s="1">
        <v>2</v>
      </c>
      <c r="H15" s="1">
        <f t="shared" si="7"/>
        <v>1</v>
      </c>
      <c r="I15" s="1">
        <f t="shared" si="9"/>
        <v>12.523719014285829</v>
      </c>
    </row>
    <row r="16" spans="1:13" x14ac:dyDescent="0.3">
      <c r="A16" s="1">
        <v>5</v>
      </c>
      <c r="B16" s="1">
        <v>1</v>
      </c>
      <c r="C16" s="1">
        <f t="shared" si="5"/>
        <v>0.43067655807339306</v>
      </c>
      <c r="D16" s="1">
        <f t="shared" si="6"/>
        <v>0.43067655807339306</v>
      </c>
      <c r="E16" s="1">
        <f t="shared" si="8"/>
        <v>12.085325325930681</v>
      </c>
      <c r="G16" s="1">
        <v>1</v>
      </c>
      <c r="H16" s="1">
        <f t="shared" si="7"/>
        <v>0.43067655807339306</v>
      </c>
      <c r="I16" s="1">
        <f t="shared" si="9"/>
        <v>12.954395572359223</v>
      </c>
    </row>
    <row r="17" spans="1:11" x14ac:dyDescent="0.3">
      <c r="A17" s="1">
        <v>6</v>
      </c>
      <c r="B17" s="1">
        <v>0</v>
      </c>
      <c r="C17" s="1">
        <f t="shared" si="5"/>
        <v>0.38685280723454163</v>
      </c>
      <c r="D17" s="1">
        <f t="shared" si="6"/>
        <v>0</v>
      </c>
      <c r="E17" s="1">
        <f t="shared" si="8"/>
        <v>12.085325325930681</v>
      </c>
      <c r="G17" s="1">
        <v>1</v>
      </c>
      <c r="H17" s="1">
        <f t="shared" si="7"/>
        <v>0.38685280723454163</v>
      </c>
      <c r="I17" s="1">
        <f t="shared" si="9"/>
        <v>13.341248379593765</v>
      </c>
    </row>
    <row r="18" spans="1:11" x14ac:dyDescent="0.3">
      <c r="A18" s="1">
        <v>7</v>
      </c>
      <c r="B18" s="1">
        <v>2</v>
      </c>
      <c r="C18" s="1">
        <f t="shared" si="5"/>
        <v>0.35620718710802218</v>
      </c>
      <c r="D18" s="1">
        <f t="shared" si="6"/>
        <v>0.71241437421604437</v>
      </c>
      <c r="E18" s="1">
        <f t="shared" si="8"/>
        <v>12.797739700146725</v>
      </c>
      <c r="G18" s="1">
        <v>0</v>
      </c>
      <c r="H18" s="1">
        <f t="shared" si="7"/>
        <v>0</v>
      </c>
      <c r="I18" s="1">
        <f t="shared" si="9"/>
        <v>13.341248379593765</v>
      </c>
    </row>
    <row r="19" spans="1:11" x14ac:dyDescent="0.3">
      <c r="A19" t="s">
        <v>11</v>
      </c>
    </row>
    <row r="20" spans="1:11" x14ac:dyDescent="0.3">
      <c r="A20" s="1" t="s">
        <v>0</v>
      </c>
      <c r="B20" s="1" t="s">
        <v>1</v>
      </c>
      <c r="C20" s="1" t="s">
        <v>2</v>
      </c>
      <c r="D20" s="1" t="s">
        <v>3</v>
      </c>
      <c r="E20" s="2" t="s">
        <v>4</v>
      </c>
      <c r="G20" s="1" t="s">
        <v>8</v>
      </c>
      <c r="H20" s="1" t="s">
        <v>7</v>
      </c>
      <c r="I20" s="1" t="s">
        <v>5</v>
      </c>
    </row>
    <row r="21" spans="1:11" x14ac:dyDescent="0.3">
      <c r="A21" s="1">
        <v>1</v>
      </c>
      <c r="B21" s="1">
        <v>1</v>
      </c>
      <c r="C21" s="1">
        <f>1/(LOG(MAX(A21,2),2))</f>
        <v>1</v>
      </c>
      <c r="D21" s="1">
        <f>C21*B21</f>
        <v>1</v>
      </c>
      <c r="E21" s="1">
        <f>D21</f>
        <v>1</v>
      </c>
      <c r="G21" s="1">
        <v>5</v>
      </c>
      <c r="H21" s="1">
        <f>C21*G21</f>
        <v>5</v>
      </c>
      <c r="I21" s="1">
        <f>H21</f>
        <v>5</v>
      </c>
      <c r="K21" s="1" t="s">
        <v>6</v>
      </c>
    </row>
    <row r="22" spans="1:11" x14ac:dyDescent="0.3">
      <c r="A22" s="1">
        <v>2</v>
      </c>
      <c r="B22" s="1">
        <v>1</v>
      </c>
      <c r="C22" s="1">
        <f t="shared" ref="C22:C27" si="10">1/(LOG(MAX(A22,2),2))</f>
        <v>1</v>
      </c>
      <c r="D22" s="1">
        <f t="shared" ref="D22:D27" si="11">C22*B22</f>
        <v>1</v>
      </c>
      <c r="E22" s="1">
        <f>D22+E21</f>
        <v>2</v>
      </c>
      <c r="G22" s="1">
        <v>5</v>
      </c>
      <c r="H22" s="1">
        <f t="shared" ref="H22:H27" si="12">C22*G22</f>
        <v>5</v>
      </c>
      <c r="I22" s="1">
        <f>H22+I21</f>
        <v>10</v>
      </c>
      <c r="K22" s="1">
        <f>E27/I27</f>
        <v>0.71793723500034134</v>
      </c>
    </row>
    <row r="23" spans="1:11" x14ac:dyDescent="0.3">
      <c r="A23" s="1">
        <v>3</v>
      </c>
      <c r="B23" s="1">
        <v>5</v>
      </c>
      <c r="C23" s="1">
        <f t="shared" si="10"/>
        <v>0.63092975357145742</v>
      </c>
      <c r="D23" s="1">
        <f t="shared" si="11"/>
        <v>3.154648767857287</v>
      </c>
      <c r="E23" s="1">
        <f t="shared" ref="E23:E27" si="13">D23+E22</f>
        <v>5.154648767857287</v>
      </c>
      <c r="G23" s="1">
        <v>2</v>
      </c>
      <c r="H23" s="1">
        <f t="shared" si="12"/>
        <v>1.2618595071429148</v>
      </c>
      <c r="I23" s="1">
        <f t="shared" ref="I23:I27" si="14">H23+I22</f>
        <v>11.261859507142916</v>
      </c>
    </row>
    <row r="24" spans="1:11" x14ac:dyDescent="0.3">
      <c r="A24" s="1">
        <v>4</v>
      </c>
      <c r="B24" s="1">
        <v>5</v>
      </c>
      <c r="C24" s="1">
        <f t="shared" si="10"/>
        <v>0.5</v>
      </c>
      <c r="D24" s="1">
        <f t="shared" si="11"/>
        <v>2.5</v>
      </c>
      <c r="E24" s="1">
        <f t="shared" si="13"/>
        <v>7.654648767857287</v>
      </c>
      <c r="G24" s="1">
        <v>2</v>
      </c>
      <c r="H24" s="1">
        <f t="shared" si="12"/>
        <v>1</v>
      </c>
      <c r="I24" s="1">
        <f t="shared" si="14"/>
        <v>12.261859507142916</v>
      </c>
    </row>
    <row r="25" spans="1:11" x14ac:dyDescent="0.3">
      <c r="A25" s="1">
        <v>5</v>
      </c>
      <c r="B25" s="1">
        <v>2</v>
      </c>
      <c r="C25" s="1">
        <f t="shared" si="10"/>
        <v>0.43067655807339306</v>
      </c>
      <c r="D25" s="1">
        <f t="shared" si="11"/>
        <v>0.86135311614678611</v>
      </c>
      <c r="E25" s="1">
        <f t="shared" si="13"/>
        <v>8.5160018840040728</v>
      </c>
      <c r="G25" s="1">
        <v>1</v>
      </c>
      <c r="H25" s="1">
        <f t="shared" si="12"/>
        <v>0.43067655807339306</v>
      </c>
      <c r="I25" s="1">
        <f t="shared" si="14"/>
        <v>12.692536065216309</v>
      </c>
    </row>
    <row r="26" spans="1:11" x14ac:dyDescent="0.3">
      <c r="A26" s="1">
        <v>6</v>
      </c>
      <c r="B26" s="1">
        <v>2</v>
      </c>
      <c r="C26" s="1">
        <f t="shared" si="10"/>
        <v>0.38685280723454163</v>
      </c>
      <c r="D26" s="1">
        <f t="shared" si="11"/>
        <v>0.77370561446908326</v>
      </c>
      <c r="E26" s="1">
        <f t="shared" si="13"/>
        <v>9.289707498473156</v>
      </c>
      <c r="G26" s="1">
        <v>1</v>
      </c>
      <c r="H26" s="1">
        <f t="shared" si="12"/>
        <v>0.38685280723454163</v>
      </c>
      <c r="I26" s="1">
        <f t="shared" si="14"/>
        <v>13.079388872450851</v>
      </c>
    </row>
    <row r="27" spans="1:11" x14ac:dyDescent="0.3">
      <c r="A27" s="1">
        <v>7</v>
      </c>
      <c r="B27" s="1">
        <v>1</v>
      </c>
      <c r="C27" s="1">
        <f t="shared" si="10"/>
        <v>0.35620718710802218</v>
      </c>
      <c r="D27" s="1">
        <f t="shared" si="11"/>
        <v>0.35620718710802218</v>
      </c>
      <c r="E27" s="1">
        <f t="shared" si="13"/>
        <v>9.6459146855811788</v>
      </c>
      <c r="G27" s="1">
        <v>1</v>
      </c>
      <c r="H27" s="1">
        <f t="shared" si="12"/>
        <v>0.35620718710802218</v>
      </c>
      <c r="I27" s="1">
        <f t="shared" si="14"/>
        <v>13.435596059558874</v>
      </c>
    </row>
  </sheetData>
  <phoneticPr fontId="2" type="noConversion"/>
  <hyperlinks>
    <hyperlink ref="E2" r:id="rId1" xr:uid="{AEDDE7F6-3397-4BA3-A22B-F6F199DC7886}"/>
    <hyperlink ref="E11" r:id="rId2" xr:uid="{DD937CE6-863C-44E6-99A4-57104AFADC07}"/>
    <hyperlink ref="E20" r:id="rId3" xr:uid="{13D48B61-53EA-4F8D-A9D7-717F785E72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Daniel Bayona Cardenas</dc:creator>
  <cp:lastModifiedBy>Carlos Daniel Bayona Cardenas</cp:lastModifiedBy>
  <dcterms:created xsi:type="dcterms:W3CDTF">2019-08-11T15:00:54Z</dcterms:created>
  <dcterms:modified xsi:type="dcterms:W3CDTF">2019-08-11T15:36:05Z</dcterms:modified>
</cp:coreProperties>
</file>