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to\Google Drive\python\proyectos\att_getmin\"/>
    </mc:Choice>
  </mc:AlternateContent>
  <xr:revisionPtr revIDLastSave="0" documentId="13_ncr:1_{A32FDE50-0B1F-4D1B-A821-0F5DCDCE61B5}" xr6:coauthVersionLast="44" xr6:coauthVersionMax="44" xr10:uidLastSave="{00000000-0000-0000-0000-000000000000}"/>
  <bookViews>
    <workbookView xWindow="-120" yWindow="-120" windowWidth="20730" windowHeight="11160" xr2:uid="{A70C7AE0-2C06-43B8-AE4B-0D89E3AE1E82}"/>
  </bookViews>
  <sheets>
    <sheet name="ATT prepagos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'ATT prepagos'!$A$46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J9" i="1" s="1"/>
  <c r="G10" i="1"/>
  <c r="J10" i="1"/>
  <c r="J8" i="1"/>
  <c r="J7" i="1"/>
  <c r="J6" i="1"/>
  <c r="J23" i="1"/>
  <c r="J24" i="1"/>
  <c r="J25" i="1"/>
  <c r="J26" i="1"/>
  <c r="J22" i="1"/>
  <c r="E49" i="1"/>
  <c r="E50" i="1"/>
  <c r="E51" i="1"/>
  <c r="E52" i="1"/>
  <c r="E48" i="1"/>
  <c r="G49" i="1"/>
  <c r="G50" i="1"/>
  <c r="G51" i="1"/>
  <c r="G52" i="1"/>
  <c r="G48" i="1"/>
  <c r="B33" i="1" l="1"/>
  <c r="B32" i="1"/>
  <c r="A33" i="1"/>
  <c r="A32" i="1"/>
  <c r="I26" i="1"/>
  <c r="I25" i="1"/>
  <c r="I24" i="1"/>
  <c r="I23" i="1"/>
  <c r="I22" i="1"/>
  <c r="I10" i="1"/>
  <c r="I9" i="1"/>
  <c r="I8" i="1"/>
  <c r="I7" i="1"/>
  <c r="I6" i="1"/>
  <c r="G26" i="1"/>
  <c r="H26" i="1" s="1"/>
  <c r="F26" i="1"/>
  <c r="E26" i="1"/>
  <c r="D26" i="1"/>
  <c r="H25" i="1"/>
  <c r="F25" i="1"/>
  <c r="E25" i="1"/>
  <c r="D25" i="1"/>
  <c r="G24" i="1"/>
  <c r="H24" i="1" s="1"/>
  <c r="F24" i="1"/>
  <c r="E24" i="1"/>
  <c r="D24" i="1"/>
  <c r="G23" i="1"/>
  <c r="H23" i="1" s="1"/>
  <c r="F23" i="1"/>
  <c r="E23" i="1"/>
  <c r="D23" i="1"/>
  <c r="G22" i="1"/>
  <c r="H22" i="1" s="1"/>
  <c r="F22" i="1"/>
  <c r="E22" i="1"/>
  <c r="D22" i="1"/>
  <c r="H10" i="1"/>
  <c r="G7" i="1"/>
  <c r="H7" i="1" s="1"/>
  <c r="G8" i="1"/>
  <c r="H8" i="1" s="1"/>
  <c r="H9" i="1"/>
  <c r="G6" i="1"/>
  <c r="H6" i="1" s="1"/>
  <c r="F10" i="1"/>
  <c r="F9" i="1"/>
  <c r="F8" i="1"/>
  <c r="F7" i="1"/>
  <c r="F6" i="1"/>
  <c r="E10" i="1"/>
  <c r="E9" i="1"/>
  <c r="E8" i="1"/>
  <c r="E7" i="1"/>
  <c r="E6" i="1"/>
  <c r="D6" i="1"/>
  <c r="D10" i="1"/>
  <c r="D9" i="1"/>
  <c r="D8" i="1"/>
  <c r="D7" i="1"/>
  <c r="M16" i="1" l="1"/>
  <c r="M17" i="1"/>
</calcChain>
</file>

<file path=xl/sharedStrings.xml><?xml version="1.0" encoding="utf-8"?>
<sst xmlns="http://schemas.openxmlformats.org/spreadsheetml/2006/main" count="62" uniqueCount="50">
  <si>
    <t>Recarga</t>
  </si>
  <si>
    <t>Megas</t>
  </si>
  <si>
    <t>Vigencia</t>
  </si>
  <si>
    <t>$ por día</t>
  </si>
  <si>
    <t>Megas por día</t>
  </si>
  <si>
    <t>$ por mega</t>
  </si>
  <si>
    <t>Días del año</t>
  </si>
  <si>
    <t>No. Recargas al año</t>
  </si>
  <si>
    <t>$ Gastado al Año</t>
  </si>
  <si>
    <t>Planes de prepago ATT a Enero 2020</t>
  </si>
  <si>
    <t>Información sacada directo de la página web de ATT</t>
  </si>
  <si>
    <t>https://www.att.com.mx/att-mas.html</t>
  </si>
  <si>
    <t>La recarga de 150 es la mejor opción si suponemos que solo compramos 1 tipo de recarga al año</t>
  </si>
  <si>
    <t>Planes de prepago Telcel a Enero 2020</t>
  </si>
  <si>
    <t>Información sacada directo de la página de Telcel</t>
  </si>
  <si>
    <t>Todas las recargas incluyen redes sociales, llamadas y sms ilimitados durante la vigencia</t>
  </si>
  <si>
    <t>No incluye redes sociales ilimitadas</t>
  </si>
  <si>
    <t>https://www.telcel.com/personas/telefonia/amigo/paquetes-end/paquetes-amigo-sin-limite</t>
  </si>
  <si>
    <t>Megas al Año</t>
  </si>
  <si>
    <t>Si estas en ATT (150) Telcel te da el -41% menos de megas por el mismo precio</t>
  </si>
  <si>
    <t>Si estas en Telcel (150) ATT te da el 70% más de megas por el mismo precio</t>
  </si>
  <si>
    <t>&gt; megas que compra 1 peso al año, pesos que cuesta 1 mega al año (Telcel)</t>
  </si>
  <si>
    <t>&gt; megas que compra 1 peso al año, pesos que cuesta 1 mega al año (ATT)</t>
  </si>
  <si>
    <t>Esto nos indica que tu dinero tiene más valor en ATT hasta en las recargas de 50 aunque era donde gastas menos al año en Telcel que en ATT</t>
  </si>
  <si>
    <t>Conclusión 1:</t>
  </si>
  <si>
    <t>Conclusión 2:</t>
  </si>
  <si>
    <t>Modelo de recargas combinadas</t>
  </si>
  <si>
    <t>Para ATT, encontraremos la combinación de recargas más óptima que se puede tener en un año.</t>
  </si>
  <si>
    <t># recargas de 30 pesos</t>
  </si>
  <si>
    <t># recargas de 50 pesos</t>
  </si>
  <si>
    <t># recargas de 100 pesos</t>
  </si>
  <si>
    <t># recargas de 150 pesos</t>
  </si>
  <si>
    <t># recargas de 200 pesos</t>
  </si>
  <si>
    <t>Variable</t>
  </si>
  <si>
    <t>Desc</t>
  </si>
  <si>
    <t>Óptimo</t>
  </si>
  <si>
    <t>Precio</t>
  </si>
  <si>
    <t>Total</t>
  </si>
  <si>
    <t>Días Totales</t>
  </si>
  <si>
    <t>Días totales</t>
  </si>
  <si>
    <t>Estos óptimos se calcularon en el jupyter notebook 'att-getmin'</t>
  </si>
  <si>
    <t>x1</t>
  </si>
  <si>
    <t>x2</t>
  </si>
  <si>
    <t>x3</t>
  </si>
  <si>
    <t>x4</t>
  </si>
  <si>
    <t>x5</t>
  </si>
  <si>
    <t>Como podemos ver combinando compras de recargas, al mínimo en el que se llega es mayor que si compráramos puras recargas de $150 en ATT</t>
  </si>
  <si>
    <t>Por lo tanto la opción más óptima en general es hacer puras recargas de $150</t>
  </si>
  <si>
    <t>ATT</t>
  </si>
  <si>
    <t>Telcel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</si>
</sst>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1" fontId="0" fillId="0" borderId="0" xfId="0" applyNumberFormat="1"/>
    <xf numFmtId="0" fontId="4" fillId="0" borderId="0" xfId="2"/>
    <xf numFmtId="0" fontId="0" fillId="3" borderId="1" xfId="0" applyFill="1" applyBorder="1"/>
    <xf numFmtId="41" fontId="0" fillId="3" borderId="1" xfId="0" applyNumberFormat="1" applyFill="1" applyBorder="1"/>
    <xf numFmtId="0" fontId="5" fillId="0" borderId="0" xfId="0" applyFont="1"/>
    <xf numFmtId="0" fontId="6" fillId="0" borderId="0" xfId="0" applyFont="1"/>
    <xf numFmtId="0" fontId="7" fillId="2" borderId="2" xfId="0" applyFont="1" applyFill="1" applyBorder="1"/>
    <xf numFmtId="0" fontId="7" fillId="2" borderId="0" xfId="0" applyFont="1" applyFill="1" applyBorder="1"/>
    <xf numFmtId="43" fontId="0" fillId="0" borderId="0" xfId="0" applyNumberFormat="1"/>
    <xf numFmtId="9" fontId="0" fillId="4" borderId="0" xfId="1" applyFont="1" applyFill="1"/>
    <xf numFmtId="0" fontId="0" fillId="4" borderId="0" xfId="0" applyFill="1"/>
    <xf numFmtId="0" fontId="8" fillId="0" borderId="0" xfId="0" applyFont="1"/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74084</xdr:colOff>
      <xdr:row>35</xdr:row>
      <xdr:rowOff>137583</xdr:rowOff>
    </xdr:from>
    <xdr:to>
      <xdr:col>6</xdr:col>
      <xdr:colOff>825500</xdr:colOff>
      <xdr:row>41</xdr:row>
      <xdr:rowOff>21166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0262A2-A594-487F-9DE8-8D79FF3CDB21}"/>
            </a:ext>
          </a:extLst>
        </xdr:cNvPr>
        <xdr:cNvSpPr txBox="1"/>
      </xdr:nvSpPr>
      <xdr:spPr>
        <a:xfrm>
          <a:off x="74084" y="6826250"/>
          <a:ext cx="5683249" cy="1026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MX" sz="1100" b="1"/>
            <a:t>Por la conclusión 1 y 2 tenemos que en el aspecto de prepagos, ATT es mejor opción que Telcel para el consumidor si lo que quiere es darle más valor a su dinero, pues el gasto al año es similar en ambas compañías pero ATT ofrece mejores opciones con más megas.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telcel.com/personas/telefonia/amigo/paquetes-end/paquetes-amigo-sin-limite" TargetMode="External"/><Relationship Id="rId1" Type="http://schemas.openxmlformats.org/officeDocument/2006/relationships/hyperlink" Target="https://www.att.com.mx/att-ma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2CCD-BDBE-4D45-834B-A97946A62089}">
  <dimension ref="A1:N58"/>
  <sheetViews>
    <sheetView showGridLines="0" tabSelected="1" zoomScale="90" zoomScaleNormal="90" workbookViewId="0">
      <selection activeCell="B7" sqref="B7"/>
    </sheetView>
  </sheetViews>
  <sheetFormatPr baseColWidth="10" defaultRowHeight="15" x14ac:dyDescent="0.25"/>
  <cols>
    <col min="2" max="2" width="22.28515625" customWidth="1"/>
    <col min="3" max="3" width="11.42578125" customWidth="1"/>
    <col min="5" max="5" width="14.85546875" bestFit="1" customWidth="1"/>
    <col min="6" max="6" width="13.28515625" bestFit="1" customWidth="1"/>
    <col min="7" max="7" width="20.28515625" bestFit="1" customWidth="1"/>
    <col min="8" max="8" width="17.7109375" bestFit="1" customWidth="1"/>
    <col min="9" max="9" width="14.140625" bestFit="1" customWidth="1"/>
    <col min="10" max="10" width="14.140625" customWidth="1"/>
    <col min="11" max="11" width="1" customWidth="1"/>
    <col min="12" max="12" width="11.42578125" style="6"/>
    <col min="14" max="14" width="71.140625" bestFit="1" customWidth="1"/>
  </cols>
  <sheetData>
    <row r="1" spans="1:14" x14ac:dyDescent="0.25">
      <c r="A1" t="s">
        <v>9</v>
      </c>
    </row>
    <row r="2" spans="1:14" x14ac:dyDescent="0.25">
      <c r="A2" t="s">
        <v>10</v>
      </c>
    </row>
    <row r="3" spans="1:14" x14ac:dyDescent="0.25">
      <c r="A3" s="2" t="s">
        <v>11</v>
      </c>
    </row>
    <row r="4" spans="1:14" x14ac:dyDescent="0.25">
      <c r="A4" s="16" t="s">
        <v>48</v>
      </c>
      <c r="B4" s="16"/>
      <c r="C4" s="16"/>
      <c r="D4" s="16"/>
      <c r="E4" s="16"/>
      <c r="F4" s="16"/>
      <c r="G4" s="16"/>
      <c r="H4" s="16"/>
      <c r="I4" s="16"/>
      <c r="J4" s="16"/>
    </row>
    <row r="5" spans="1:14" ht="15.75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7</v>
      </c>
      <c r="H5" s="7" t="s">
        <v>8</v>
      </c>
      <c r="I5" s="8" t="s">
        <v>18</v>
      </c>
      <c r="J5" s="8" t="s">
        <v>39</v>
      </c>
      <c r="L5" s="6" t="s">
        <v>15</v>
      </c>
    </row>
    <row r="6" spans="1:14" x14ac:dyDescent="0.25">
      <c r="A6" s="3">
        <v>30</v>
      </c>
      <c r="B6" s="3">
        <v>300</v>
      </c>
      <c r="C6" s="3">
        <v>3</v>
      </c>
      <c r="D6" s="3">
        <f>+A6/C6</f>
        <v>10</v>
      </c>
      <c r="E6" s="3">
        <f>+B6/C6</f>
        <v>100</v>
      </c>
      <c r="F6" s="3">
        <f>+A6/B6</f>
        <v>0.1</v>
      </c>
      <c r="G6" s="3">
        <f>+INT($B$14/C6)</f>
        <v>121</v>
      </c>
      <c r="H6" s="4">
        <f>+G6*A6</f>
        <v>3630</v>
      </c>
      <c r="I6" s="4">
        <f>+B6*G6</f>
        <v>36300</v>
      </c>
      <c r="J6" s="4">
        <f>+G6*C6</f>
        <v>363</v>
      </c>
    </row>
    <row r="7" spans="1:14" x14ac:dyDescent="0.25">
      <c r="A7" s="3">
        <v>50</v>
      </c>
      <c r="B7" s="3">
        <v>500</v>
      </c>
      <c r="C7" s="3">
        <v>5</v>
      </c>
      <c r="D7" s="3">
        <f t="shared" ref="D7:D10" si="0">+A7/C7</f>
        <v>10</v>
      </c>
      <c r="E7" s="3">
        <f t="shared" ref="E7:E10" si="1">+B7/C7</f>
        <v>100</v>
      </c>
      <c r="F7" s="3">
        <f t="shared" ref="F7:F10" si="2">+A7/B7</f>
        <v>0.1</v>
      </c>
      <c r="G7" s="3">
        <f>+INT($B$14/C7)</f>
        <v>73</v>
      </c>
      <c r="H7" s="4">
        <f t="shared" ref="H7:H10" si="3">+G7*A7</f>
        <v>3650</v>
      </c>
      <c r="I7" s="4">
        <f>+B7*G7</f>
        <v>36500</v>
      </c>
      <c r="J7" s="4">
        <f t="shared" ref="J7:J10" si="4">+G7*C7</f>
        <v>365</v>
      </c>
    </row>
    <row r="8" spans="1:14" x14ac:dyDescent="0.25">
      <c r="A8" s="3">
        <v>100</v>
      </c>
      <c r="B8" s="3">
        <v>1500</v>
      </c>
      <c r="C8" s="3">
        <v>15</v>
      </c>
      <c r="D8" s="3">
        <f t="shared" si="0"/>
        <v>6.666666666666667</v>
      </c>
      <c r="E8" s="3">
        <f t="shared" si="1"/>
        <v>100</v>
      </c>
      <c r="F8" s="3">
        <f t="shared" si="2"/>
        <v>6.6666666666666666E-2</v>
      </c>
      <c r="G8" s="3">
        <f>+INT($B$14/C8)</f>
        <v>24</v>
      </c>
      <c r="H8" s="4">
        <f t="shared" si="3"/>
        <v>2400</v>
      </c>
      <c r="I8" s="4">
        <f>+B8*G8</f>
        <v>36000</v>
      </c>
      <c r="J8" s="4">
        <f t="shared" si="4"/>
        <v>360</v>
      </c>
    </row>
    <row r="9" spans="1:14" x14ac:dyDescent="0.25">
      <c r="A9" s="3">
        <v>150</v>
      </c>
      <c r="B9" s="3">
        <v>3400</v>
      </c>
      <c r="C9" s="3">
        <v>25</v>
      </c>
      <c r="D9" s="3">
        <f t="shared" si="0"/>
        <v>6</v>
      </c>
      <c r="E9" s="3">
        <f t="shared" si="1"/>
        <v>136</v>
      </c>
      <c r="F9" s="3">
        <f t="shared" si="2"/>
        <v>4.4117647058823532E-2</v>
      </c>
      <c r="G9" s="3">
        <f t="shared" ref="G9:G10" si="5">+INT($B$14/C9)</f>
        <v>14</v>
      </c>
      <c r="H9" s="4">
        <f t="shared" si="3"/>
        <v>2100</v>
      </c>
      <c r="I9" s="4">
        <f>+B9*G9</f>
        <v>47600</v>
      </c>
      <c r="J9" s="4">
        <f t="shared" si="4"/>
        <v>350</v>
      </c>
      <c r="L9" s="6" t="s">
        <v>12</v>
      </c>
    </row>
    <row r="10" spans="1:14" x14ac:dyDescent="0.25">
      <c r="A10" s="3">
        <v>200</v>
      </c>
      <c r="B10" s="3">
        <v>4500</v>
      </c>
      <c r="C10" s="3">
        <v>30</v>
      </c>
      <c r="D10" s="3">
        <f t="shared" si="0"/>
        <v>6.666666666666667</v>
      </c>
      <c r="E10" s="3">
        <f t="shared" si="1"/>
        <v>150</v>
      </c>
      <c r="F10" s="3">
        <f t="shared" si="2"/>
        <v>4.4444444444444446E-2</v>
      </c>
      <c r="G10" s="3">
        <f t="shared" si="5"/>
        <v>12</v>
      </c>
      <c r="H10" s="4">
        <f t="shared" si="3"/>
        <v>2400</v>
      </c>
      <c r="I10" s="4">
        <f>+B10*G10</f>
        <v>54000</v>
      </c>
      <c r="J10" s="4">
        <f t="shared" si="4"/>
        <v>360</v>
      </c>
    </row>
    <row r="14" spans="1:14" x14ac:dyDescent="0.25">
      <c r="A14" t="s">
        <v>6</v>
      </c>
      <c r="B14">
        <v>365</v>
      </c>
    </row>
    <row r="15" spans="1:14" x14ac:dyDescent="0.25">
      <c r="M15" s="12" t="s">
        <v>24</v>
      </c>
    </row>
    <row r="16" spans="1:14" x14ac:dyDescent="0.25">
      <c r="M16" s="10">
        <f>+I9/I25-1</f>
        <v>0.7</v>
      </c>
      <c r="N16" s="11" t="s">
        <v>20</v>
      </c>
    </row>
    <row r="17" spans="1:14" x14ac:dyDescent="0.25">
      <c r="A17" t="s">
        <v>13</v>
      </c>
      <c r="M17" s="10">
        <f>+I25/I9-1</f>
        <v>-0.41176470588235292</v>
      </c>
      <c r="N17" s="11" t="s">
        <v>19</v>
      </c>
    </row>
    <row r="18" spans="1:14" x14ac:dyDescent="0.25">
      <c r="A18" t="s">
        <v>14</v>
      </c>
    </row>
    <row r="19" spans="1:14" x14ac:dyDescent="0.25">
      <c r="A19" s="2" t="s">
        <v>17</v>
      </c>
    </row>
    <row r="20" spans="1:14" x14ac:dyDescent="0.25">
      <c r="A20" s="16" t="s">
        <v>49</v>
      </c>
      <c r="B20" s="16"/>
      <c r="C20" s="16"/>
      <c r="D20" s="16"/>
      <c r="E20" s="16"/>
      <c r="F20" s="16"/>
      <c r="G20" s="16"/>
      <c r="H20" s="16"/>
      <c r="I20" s="16"/>
      <c r="J20" s="16"/>
    </row>
    <row r="21" spans="1:14" ht="15.75" x14ac:dyDescent="0.25">
      <c r="A21" s="7" t="s">
        <v>0</v>
      </c>
      <c r="B21" s="7" t="s">
        <v>1</v>
      </c>
      <c r="C21" s="7" t="s">
        <v>2</v>
      </c>
      <c r="D21" s="7" t="s">
        <v>3</v>
      </c>
      <c r="E21" s="7" t="s">
        <v>4</v>
      </c>
      <c r="F21" s="7" t="s">
        <v>5</v>
      </c>
      <c r="G21" s="7" t="s">
        <v>7</v>
      </c>
      <c r="H21" s="7" t="s">
        <v>8</v>
      </c>
      <c r="I21" s="8" t="s">
        <v>18</v>
      </c>
      <c r="J21" s="8" t="s">
        <v>39</v>
      </c>
    </row>
    <row r="22" spans="1:14" x14ac:dyDescent="0.25">
      <c r="A22" s="3">
        <v>30</v>
      </c>
      <c r="B22" s="3">
        <v>120</v>
      </c>
      <c r="C22" s="3">
        <v>3</v>
      </c>
      <c r="D22" s="3">
        <f>+A22/C22</f>
        <v>10</v>
      </c>
      <c r="E22" s="3">
        <f>+B22/C22</f>
        <v>40</v>
      </c>
      <c r="F22" s="3">
        <f>+A22/B22</f>
        <v>0.25</v>
      </c>
      <c r="G22" s="3">
        <f>+INT($B$14/C22)</f>
        <v>121</v>
      </c>
      <c r="H22" s="4">
        <f>+G22*A22</f>
        <v>3630</v>
      </c>
      <c r="I22" s="4">
        <f>+B22*G22</f>
        <v>14520</v>
      </c>
      <c r="J22" s="4">
        <f>+G22*C22</f>
        <v>363</v>
      </c>
      <c r="L22" s="6" t="s">
        <v>16</v>
      </c>
    </row>
    <row r="23" spans="1:14" x14ac:dyDescent="0.25">
      <c r="A23" s="3">
        <v>50</v>
      </c>
      <c r="B23" s="3">
        <v>400</v>
      </c>
      <c r="C23" s="3">
        <v>7</v>
      </c>
      <c r="D23" s="3">
        <f t="shared" ref="D23:D26" si="6">+A23/C23</f>
        <v>7.1428571428571432</v>
      </c>
      <c r="E23" s="3">
        <f t="shared" ref="E23:E26" si="7">+B23/C23</f>
        <v>57.142857142857146</v>
      </c>
      <c r="F23" s="3">
        <f t="shared" ref="F23:F26" si="8">+A23/B23</f>
        <v>0.125</v>
      </c>
      <c r="G23" s="3">
        <f>+INT($B$14/C23)</f>
        <v>52</v>
      </c>
      <c r="H23" s="4">
        <f t="shared" ref="H23:H26" si="9">+G23*A23</f>
        <v>2600</v>
      </c>
      <c r="I23" s="4">
        <f>+B23*G23</f>
        <v>20800</v>
      </c>
      <c r="J23" s="4">
        <f t="shared" ref="J23:J26" si="10">+G23*C23</f>
        <v>364</v>
      </c>
      <c r="L23" s="6" t="s">
        <v>16</v>
      </c>
    </row>
    <row r="24" spans="1:14" x14ac:dyDescent="0.25">
      <c r="A24" s="3">
        <v>100</v>
      </c>
      <c r="B24" s="3">
        <v>1300</v>
      </c>
      <c r="C24" s="3">
        <v>15</v>
      </c>
      <c r="D24" s="3">
        <f t="shared" si="6"/>
        <v>6.666666666666667</v>
      </c>
      <c r="E24" s="3">
        <f t="shared" si="7"/>
        <v>86.666666666666671</v>
      </c>
      <c r="F24" s="3">
        <f t="shared" si="8"/>
        <v>7.6923076923076927E-2</v>
      </c>
      <c r="G24" s="3">
        <f>+INT($B$14/C24)</f>
        <v>24</v>
      </c>
      <c r="H24" s="4">
        <f t="shared" si="9"/>
        <v>2400</v>
      </c>
      <c r="I24" s="4">
        <f>+B24*G24</f>
        <v>31200</v>
      </c>
      <c r="J24" s="4">
        <f t="shared" si="10"/>
        <v>360</v>
      </c>
    </row>
    <row r="25" spans="1:14" x14ac:dyDescent="0.25">
      <c r="A25" s="3">
        <v>150</v>
      </c>
      <c r="B25" s="3">
        <v>2000</v>
      </c>
      <c r="C25" s="3">
        <v>26</v>
      </c>
      <c r="D25" s="3">
        <f t="shared" si="6"/>
        <v>5.7692307692307692</v>
      </c>
      <c r="E25" s="3">
        <f t="shared" si="7"/>
        <v>76.92307692307692</v>
      </c>
      <c r="F25" s="3">
        <f t="shared" si="8"/>
        <v>7.4999999999999997E-2</v>
      </c>
      <c r="G25" s="3">
        <v>14</v>
      </c>
      <c r="H25" s="4">
        <f t="shared" si="9"/>
        <v>2100</v>
      </c>
      <c r="I25" s="4">
        <f>+B25*G25</f>
        <v>28000</v>
      </c>
      <c r="J25" s="4">
        <f t="shared" si="10"/>
        <v>364</v>
      </c>
    </row>
    <row r="26" spans="1:14" x14ac:dyDescent="0.25">
      <c r="A26" s="3">
        <v>200</v>
      </c>
      <c r="B26" s="3">
        <v>3000</v>
      </c>
      <c r="C26" s="3">
        <v>30</v>
      </c>
      <c r="D26" s="3">
        <f t="shared" si="6"/>
        <v>6.666666666666667</v>
      </c>
      <c r="E26" s="3">
        <f t="shared" si="7"/>
        <v>100</v>
      </c>
      <c r="F26" s="3">
        <f t="shared" si="8"/>
        <v>6.6666666666666666E-2</v>
      </c>
      <c r="G26" s="3">
        <f>+INT($B$14/C26)</f>
        <v>12</v>
      </c>
      <c r="H26" s="4">
        <f t="shared" si="9"/>
        <v>2400</v>
      </c>
      <c r="I26" s="4">
        <f>+B26*G26</f>
        <v>36000</v>
      </c>
      <c r="J26" s="4">
        <f t="shared" si="10"/>
        <v>360</v>
      </c>
    </row>
    <row r="32" spans="1:14" x14ac:dyDescent="0.25">
      <c r="A32" s="1">
        <f>+I23/H23</f>
        <v>8</v>
      </c>
      <c r="B32" s="9">
        <f>+H23/I23</f>
        <v>0.125</v>
      </c>
      <c r="C32" t="s">
        <v>21</v>
      </c>
    </row>
    <row r="33" spans="1:11" x14ac:dyDescent="0.25">
      <c r="A33" s="1">
        <f>+I7/H7</f>
        <v>10</v>
      </c>
      <c r="B33" s="9">
        <f>+H7/I7</f>
        <v>0.1</v>
      </c>
      <c r="C33" t="s">
        <v>22</v>
      </c>
    </row>
    <row r="34" spans="1:11" x14ac:dyDescent="0.25">
      <c r="A34" s="12" t="s">
        <v>25</v>
      </c>
    </row>
    <row r="35" spans="1:11" x14ac:dyDescent="0.25">
      <c r="A35" s="11" t="s">
        <v>23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7" spans="1:11" x14ac:dyDescent="0.25">
      <c r="A37" s="13"/>
    </row>
    <row r="44" spans="1:11" x14ac:dyDescent="0.25">
      <c r="A44" t="s">
        <v>26</v>
      </c>
    </row>
    <row r="45" spans="1:11" x14ac:dyDescent="0.25">
      <c r="A45" t="s">
        <v>27</v>
      </c>
    </row>
    <row r="47" spans="1:11" x14ac:dyDescent="0.25">
      <c r="A47" s="14" t="s">
        <v>33</v>
      </c>
      <c r="B47" s="14" t="s">
        <v>34</v>
      </c>
      <c r="C47" s="14" t="s">
        <v>2</v>
      </c>
      <c r="D47" s="14" t="s">
        <v>35</v>
      </c>
      <c r="E47" s="14" t="s">
        <v>38</v>
      </c>
      <c r="F47" s="14" t="s">
        <v>36</v>
      </c>
      <c r="G47" s="14" t="s">
        <v>37</v>
      </c>
    </row>
    <row r="48" spans="1:11" x14ac:dyDescent="0.25">
      <c r="A48" s="15" t="s">
        <v>41</v>
      </c>
      <c r="B48" s="15" t="s">
        <v>28</v>
      </c>
      <c r="C48" s="15">
        <v>3</v>
      </c>
      <c r="D48" s="15">
        <v>1</v>
      </c>
      <c r="E48" s="15">
        <f>+D48*C48</f>
        <v>3</v>
      </c>
      <c r="F48" s="15">
        <v>30</v>
      </c>
      <c r="G48" s="15">
        <f>+F48*D48</f>
        <v>30</v>
      </c>
    </row>
    <row r="49" spans="1:7" x14ac:dyDescent="0.25">
      <c r="A49" s="15" t="s">
        <v>42</v>
      </c>
      <c r="B49" s="15" t="s">
        <v>29</v>
      </c>
      <c r="C49" s="15">
        <v>5</v>
      </c>
      <c r="D49" s="15">
        <v>1</v>
      </c>
      <c r="E49" s="15">
        <f t="shared" ref="E49:E52" si="11">+D49*C49</f>
        <v>5</v>
      </c>
      <c r="F49" s="15">
        <v>50</v>
      </c>
      <c r="G49" s="15">
        <f>+F49*D49</f>
        <v>50</v>
      </c>
    </row>
    <row r="50" spans="1:7" x14ac:dyDescent="0.25">
      <c r="A50" s="15" t="s">
        <v>43</v>
      </c>
      <c r="B50" s="15" t="s">
        <v>30</v>
      </c>
      <c r="C50" s="15">
        <v>15</v>
      </c>
      <c r="D50" s="15">
        <v>1</v>
      </c>
      <c r="E50" s="15">
        <f t="shared" si="11"/>
        <v>15</v>
      </c>
      <c r="F50" s="15">
        <v>100</v>
      </c>
      <c r="G50" s="15">
        <f>+F50*D50</f>
        <v>100</v>
      </c>
    </row>
    <row r="51" spans="1:7" x14ac:dyDescent="0.25">
      <c r="A51" s="15" t="s">
        <v>44</v>
      </c>
      <c r="B51" s="15" t="s">
        <v>31</v>
      </c>
      <c r="C51" s="15">
        <v>25</v>
      </c>
      <c r="D51" s="15">
        <v>13</v>
      </c>
      <c r="E51" s="15">
        <f t="shared" si="11"/>
        <v>325</v>
      </c>
      <c r="F51" s="15">
        <v>150</v>
      </c>
      <c r="G51" s="15">
        <f>+F51*D51</f>
        <v>1950</v>
      </c>
    </row>
    <row r="52" spans="1:7" x14ac:dyDescent="0.25">
      <c r="A52" s="15" t="s">
        <v>45</v>
      </c>
      <c r="B52" s="15" t="s">
        <v>32</v>
      </c>
      <c r="C52" s="15">
        <v>30</v>
      </c>
      <c r="D52" s="15">
        <v>0</v>
      </c>
      <c r="E52" s="15">
        <f t="shared" si="11"/>
        <v>0</v>
      </c>
      <c r="F52" s="15">
        <v>200</v>
      </c>
      <c r="G52" s="15">
        <f>+F52*D52</f>
        <v>0</v>
      </c>
    </row>
    <row r="54" spans="1:7" x14ac:dyDescent="0.25">
      <c r="A54" s="5" t="s">
        <v>40</v>
      </c>
    </row>
    <row r="56" spans="1:7" x14ac:dyDescent="0.25">
      <c r="A56" t="s">
        <v>46</v>
      </c>
    </row>
    <row r="58" spans="1:7" x14ac:dyDescent="0.25">
      <c r="A58" t="s">
        <v>47</v>
      </c>
    </row>
  </sheetData>
  <mergeCells count="2">
    <mergeCell ref="A4:J4"/>
    <mergeCell ref="A20:J20"/>
  </mergeCells>
  <conditionalFormatting sqref="D6:D10">
    <cfRule type="top10" dxfId="9" priority="11" bottom="1" rank="1"/>
  </conditionalFormatting>
  <conditionalFormatting sqref="E6:E10">
    <cfRule type="top10" dxfId="8" priority="10" rank="1"/>
  </conditionalFormatting>
  <conditionalFormatting sqref="F6:F10">
    <cfRule type="top10" dxfId="7" priority="9" bottom="1" rank="1"/>
  </conditionalFormatting>
  <conditionalFormatting sqref="H6:I10">
    <cfRule type="top10" dxfId="6" priority="8" bottom="1" rank="1"/>
  </conditionalFormatting>
  <conditionalFormatting sqref="D22:D26">
    <cfRule type="top10" dxfId="5" priority="7" bottom="1" rank="1"/>
  </conditionalFormatting>
  <conditionalFormatting sqref="E22:E26">
    <cfRule type="top10" dxfId="4" priority="6" rank="1"/>
  </conditionalFormatting>
  <conditionalFormatting sqref="F22:F26">
    <cfRule type="top10" dxfId="3" priority="5" bottom="1" rank="1"/>
  </conditionalFormatting>
  <conditionalFormatting sqref="H22:H26">
    <cfRule type="top10" dxfId="2" priority="4" bottom="1" rank="1"/>
  </conditionalFormatting>
  <conditionalFormatting sqref="I22:J26">
    <cfRule type="top10" dxfId="1" priority="2" bottom="1" rank="1"/>
  </conditionalFormatting>
  <conditionalFormatting sqref="J6:J10">
    <cfRule type="top10" dxfId="0" priority="1" bottom="1" rank="1"/>
  </conditionalFormatting>
  <hyperlinks>
    <hyperlink ref="A3" r:id="rId1" xr:uid="{B1CB6DA5-191B-414B-A7BB-4143A4919667}"/>
    <hyperlink ref="A19" r:id="rId2" xr:uid="{E6DED4F3-2369-40E0-AB04-80C75FDBBCBF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ATT prepagos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Nieto Loya</dc:creator>
  <cp:lastModifiedBy>Carlos Nieto Loya</cp:lastModifiedBy>
  <dcterms:created xsi:type="dcterms:W3CDTF">2020-01-23T21:26:01Z</dcterms:created>
  <dcterms:modified xsi:type="dcterms:W3CDTF">2020-01-24T00:48:11Z</dcterms:modified>
</cp:coreProperties>
</file>