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arlos-sa/Dropbox/Mestrado-1617/NUMA_Aware_Thesis/java_codes/jar/results_on_compute-641-15/"/>
    </mc:Choice>
  </mc:AlternateContent>
  <bookViews>
    <workbookView xWindow="700" yWindow="460" windowWidth="27940" windowHeight="17540" tabRatio="500" activeTab="2"/>
  </bookViews>
  <sheets>
    <sheet name="Tests Info" sheetId="14" r:id="rId1"/>
    <sheet name="Crypt_Improved_Size0" sheetId="1" r:id="rId2"/>
    <sheet name="Crypt_Improved_Size1" sheetId="7" r:id="rId3"/>
    <sheet name="Crypt_Improved_Size2" sheetId="8" r:id="rId4"/>
    <sheet name="Crypt_Improved_Size3" sheetId="9" r:id="rId5"/>
    <sheet name="Crypt_Improved_Size4" sheetId="10" r:id="rId6"/>
    <sheet name="Crypt_Improved_Size5" sheetId="12" r:id="rId7"/>
  </sheets>
  <definedNames>
    <definedName name="NUMA_COUNTERS.with_UseNUMA.Size_0" localSheetId="1">Crypt_Improved_Size0!$H$7:$L$55</definedName>
    <definedName name="NUMA_COUNTERS.with_UseNUMA.Size_1.AllThreads" localSheetId="2">Crypt_Improved_Size1!$H$7:$L$55</definedName>
    <definedName name="NUMA_COUNTERS.with_UseNUMA.Size_2.AllThreads" localSheetId="3">Crypt_Improved_Size2!$H$7:$L$55</definedName>
    <definedName name="NUMA_COUNTERS.with_UseNUMA.Size_3.AllThreads" localSheetId="4">Crypt_Improved_Size3!$H$7:$L$55</definedName>
    <definedName name="NUMA_COUNTERS.with_UseNUMA.Size_4.AllThreads" localSheetId="5">Crypt_Improved_Size4!$H$7:$L$55</definedName>
    <definedName name="NUMA_COUNTERS.with_UseNUMA.Size_5.AllThreads" localSheetId="6">Crypt_Improved_Size5!$H$7:$L$55</definedName>
    <definedName name="NUMA_COUNTERS.without_UseNUMA.Size_0.AllThreads" localSheetId="1">Crypt_Improved_Size0!$B$7:$F$55</definedName>
    <definedName name="NUMA_COUNTERS.without_UseNUMA.Size_1.AllThreads" localSheetId="2">Crypt_Improved_Size1!$B$7:$F$55</definedName>
    <definedName name="NUMA_COUNTERS.without_UseNUMA.Size_2.AllThreads" localSheetId="3">Crypt_Improved_Size2!$B$7:$F$55</definedName>
    <definedName name="NUMA_COUNTERS.without_UseNUMA.Size_3.AllThreads" localSheetId="4">Crypt_Improved_Size3!$B$7:$F$55</definedName>
    <definedName name="NUMA_COUNTERS.without_UseNUMA.Size_4.AllThreads" localSheetId="5">Crypt_Improved_Size4!$B$7:$F$55</definedName>
    <definedName name="NUMA_COUNTERS.without_UseNUMA.Size_5.AllThreads" localSheetId="6">Crypt_Improved_Size5!$B$7:$F$55</definedName>
    <definedName name="TIMES_All_Threads.Size_0" localSheetId="1">Crypt_Improved_Size0!$O$8:$Q$15</definedName>
    <definedName name="TIMES_All_Threads.Size_1" localSheetId="2">Crypt_Improved_Size1!$O$8:$Q$15</definedName>
    <definedName name="TIMES_All_Threads.Size_10" localSheetId="1">Crypt_Improved_Size0!$T$8:$V$15</definedName>
    <definedName name="TIMES_All_Threads.Size_10" localSheetId="2">Crypt_Improved_Size1!$T$8:$V$15</definedName>
    <definedName name="TIMES_All_Threads.Size_11" localSheetId="1">Crypt_Improved_Size0!$T$8:$V$15</definedName>
    <definedName name="TIMES_All_Threads.Size_2" localSheetId="3">Crypt_Improved_Size2!$O$8:$Q$15</definedName>
    <definedName name="TIMES_All_Threads.Size_3" localSheetId="4">Crypt_Improved_Size3!$O$8:$Q$15</definedName>
    <definedName name="TIMES_All_Threads.Size_4" localSheetId="5">Crypt_Improved_Size4!$O$8:$Q$15</definedName>
    <definedName name="TIMES_All_Threads.Size_5" localSheetId="6">Crypt_Improved_Size5!$O$8:$Q$15</definedName>
    <definedName name="TIMES_All_Threads.Size_6" localSheetId="1">Crypt_Improved_Size0!$T$8:$V$15</definedName>
    <definedName name="TIMES_All_Threads.Size_6" localSheetId="2">Crypt_Improved_Size1!$T$8:$V$15</definedName>
    <definedName name="TIMES_All_Threads.Size_6" localSheetId="3">Crypt_Improved_Size2!$T$8:$V$15</definedName>
    <definedName name="TIMES_All_Threads.Size_6" localSheetId="4">Crypt_Improved_Size3!$T$8:$V$15</definedName>
    <definedName name="TIMES_All_Threads.Size_6" localSheetId="5">Crypt_Improved_Size4!$T$8:$V$15</definedName>
    <definedName name="TIMES_All_Threads.Size_6" localSheetId="6">Crypt_Improved_Size5!$T$8:$V$15</definedName>
    <definedName name="TIMES_All_Threads.Size_7" localSheetId="1">Crypt_Improved_Size0!$T$8:$V$15</definedName>
    <definedName name="TIMES_All_Threads.Size_7" localSheetId="2">Crypt_Improved_Size1!$T$8:$V$15</definedName>
    <definedName name="TIMES_All_Threads.Size_7" localSheetId="3">Crypt_Improved_Size2!$T$8:$V$15</definedName>
    <definedName name="TIMES_All_Threads.Size_7" localSheetId="4">Crypt_Improved_Size3!$T$8:$V$15</definedName>
    <definedName name="TIMES_All_Threads.Size_7" localSheetId="5">Crypt_Improved_Size4!$T$8:$V$15</definedName>
    <definedName name="TIMES_All_Threads.Size_8" localSheetId="1">Crypt_Improved_Size0!$T$8:$V$15</definedName>
    <definedName name="TIMES_All_Threads.Size_8" localSheetId="2">Crypt_Improved_Size1!$T$8:$V$15</definedName>
    <definedName name="TIMES_All_Threads.Size_8" localSheetId="3">Crypt_Improved_Size2!$T$8:$V$15</definedName>
    <definedName name="TIMES_All_Threads.Size_8" localSheetId="4">Crypt_Improved_Size3!$T$8:$V$15</definedName>
    <definedName name="TIMES_All_Threads.Size_9" localSheetId="1">Crypt_Improved_Size0!$T$8:$V$15</definedName>
    <definedName name="TIMES_All_Threads.Size_9" localSheetId="2">Crypt_Improved_Size1!$T$8:$V$15</definedName>
    <definedName name="TIMES_All_Threads.Size_9" localSheetId="3">Crypt_Improved_Size2!$T$8:$V$15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4" l="1"/>
  <c r="K15" i="14"/>
  <c r="W145" i="1"/>
  <c r="V145" i="1"/>
  <c r="U145" i="1"/>
  <c r="T145" i="1"/>
  <c r="S145" i="1"/>
  <c r="R145" i="1"/>
  <c r="Q145" i="1"/>
  <c r="P145" i="1"/>
  <c r="W144" i="1"/>
  <c r="V144" i="1"/>
  <c r="U144" i="1"/>
  <c r="T144" i="1"/>
  <c r="S144" i="1"/>
  <c r="R144" i="1"/>
  <c r="Q144" i="1"/>
  <c r="P144" i="1"/>
  <c r="W143" i="1"/>
  <c r="V143" i="1"/>
  <c r="U143" i="1"/>
  <c r="T143" i="1"/>
  <c r="S143" i="1"/>
  <c r="R143" i="1"/>
  <c r="Q143" i="1"/>
  <c r="P143" i="1"/>
  <c r="W142" i="1"/>
  <c r="V142" i="1"/>
  <c r="U142" i="1"/>
  <c r="T142" i="1"/>
  <c r="S142" i="1"/>
  <c r="R142" i="1"/>
  <c r="Q142" i="1"/>
  <c r="P142" i="1"/>
  <c r="W141" i="1"/>
  <c r="V141" i="1"/>
  <c r="U141" i="1"/>
  <c r="T141" i="1"/>
  <c r="S141" i="1"/>
  <c r="R141" i="1"/>
  <c r="Q141" i="1"/>
  <c r="P141" i="1"/>
  <c r="W140" i="1"/>
  <c r="V140" i="1"/>
  <c r="U140" i="1"/>
  <c r="T140" i="1"/>
  <c r="S140" i="1"/>
  <c r="R140" i="1"/>
  <c r="Q140" i="1"/>
  <c r="P140" i="1"/>
  <c r="W139" i="1"/>
  <c r="V139" i="1"/>
  <c r="U139" i="1"/>
  <c r="T139" i="1"/>
  <c r="S139" i="1"/>
  <c r="R139" i="1"/>
  <c r="Q139" i="1"/>
  <c r="P139" i="1"/>
  <c r="W122" i="1"/>
  <c r="V122" i="1"/>
  <c r="U122" i="1"/>
  <c r="T122" i="1"/>
  <c r="S122" i="1"/>
  <c r="R122" i="1"/>
  <c r="Q122" i="1"/>
  <c r="P122" i="1"/>
  <c r="W121" i="1"/>
  <c r="V121" i="1"/>
  <c r="U121" i="1"/>
  <c r="T121" i="1"/>
  <c r="S121" i="1"/>
  <c r="R121" i="1"/>
  <c r="Q121" i="1"/>
  <c r="P121" i="1"/>
  <c r="W120" i="1"/>
  <c r="V120" i="1"/>
  <c r="U120" i="1"/>
  <c r="T120" i="1"/>
  <c r="S120" i="1"/>
  <c r="R120" i="1"/>
  <c r="Q120" i="1"/>
  <c r="P120" i="1"/>
  <c r="W119" i="1"/>
  <c r="V119" i="1"/>
  <c r="U119" i="1"/>
  <c r="T119" i="1"/>
  <c r="S119" i="1"/>
  <c r="R119" i="1"/>
  <c r="Q119" i="1"/>
  <c r="P119" i="1"/>
  <c r="W118" i="1"/>
  <c r="V118" i="1"/>
  <c r="U118" i="1"/>
  <c r="T118" i="1"/>
  <c r="S118" i="1"/>
  <c r="R118" i="1"/>
  <c r="Q118" i="1"/>
  <c r="P118" i="1"/>
  <c r="W117" i="1"/>
  <c r="V117" i="1"/>
  <c r="U117" i="1"/>
  <c r="T117" i="1"/>
  <c r="S117" i="1"/>
  <c r="R117" i="1"/>
  <c r="Q117" i="1"/>
  <c r="P117" i="1"/>
  <c r="W116" i="1"/>
  <c r="V116" i="1"/>
  <c r="U116" i="1"/>
  <c r="T116" i="1"/>
  <c r="S116" i="1"/>
  <c r="R116" i="1"/>
  <c r="Q116" i="1"/>
  <c r="P116" i="1"/>
  <c r="W102" i="1"/>
  <c r="V102" i="1"/>
  <c r="U102" i="1"/>
  <c r="T102" i="1"/>
  <c r="S102" i="1"/>
  <c r="R102" i="1"/>
  <c r="Q102" i="1"/>
  <c r="P102" i="1"/>
  <c r="W101" i="1"/>
  <c r="V101" i="1"/>
  <c r="U101" i="1"/>
  <c r="T101" i="1"/>
  <c r="S101" i="1"/>
  <c r="R101" i="1"/>
  <c r="Q101" i="1"/>
  <c r="P101" i="1"/>
  <c r="W100" i="1"/>
  <c r="V100" i="1"/>
  <c r="U100" i="1"/>
  <c r="T100" i="1"/>
  <c r="S100" i="1"/>
  <c r="R100" i="1"/>
  <c r="Q100" i="1"/>
  <c r="P100" i="1"/>
  <c r="W99" i="1"/>
  <c r="V99" i="1"/>
  <c r="U99" i="1"/>
  <c r="T99" i="1"/>
  <c r="S99" i="1"/>
  <c r="R99" i="1"/>
  <c r="Q99" i="1"/>
  <c r="P99" i="1"/>
  <c r="W98" i="1"/>
  <c r="V98" i="1"/>
  <c r="U98" i="1"/>
  <c r="T98" i="1"/>
  <c r="S98" i="1"/>
  <c r="R98" i="1"/>
  <c r="Q98" i="1"/>
  <c r="P98" i="1"/>
  <c r="W97" i="1"/>
  <c r="V97" i="1"/>
  <c r="U97" i="1"/>
  <c r="T97" i="1"/>
  <c r="S97" i="1"/>
  <c r="R97" i="1"/>
  <c r="Q97" i="1"/>
  <c r="P97" i="1"/>
  <c r="W96" i="1"/>
  <c r="V96" i="1"/>
  <c r="U96" i="1"/>
  <c r="T96" i="1"/>
  <c r="S96" i="1"/>
  <c r="R96" i="1"/>
  <c r="Q96" i="1"/>
  <c r="P96" i="1"/>
  <c r="W78" i="1"/>
  <c r="V78" i="1"/>
  <c r="U78" i="1"/>
  <c r="T78" i="1"/>
  <c r="S78" i="1"/>
  <c r="R78" i="1"/>
  <c r="Q78" i="1"/>
  <c r="P78" i="1"/>
  <c r="W77" i="1"/>
  <c r="V77" i="1"/>
  <c r="U77" i="1"/>
  <c r="T77" i="1"/>
  <c r="S77" i="1"/>
  <c r="R77" i="1"/>
  <c r="Q77" i="1"/>
  <c r="P77" i="1"/>
  <c r="W76" i="1"/>
  <c r="V76" i="1"/>
  <c r="U76" i="1"/>
  <c r="T76" i="1"/>
  <c r="S76" i="1"/>
  <c r="R76" i="1"/>
  <c r="Q76" i="1"/>
  <c r="P76" i="1"/>
  <c r="W75" i="1"/>
  <c r="V75" i="1"/>
  <c r="U75" i="1"/>
  <c r="T75" i="1"/>
  <c r="S75" i="1"/>
  <c r="R75" i="1"/>
  <c r="Q75" i="1"/>
  <c r="P75" i="1"/>
  <c r="W74" i="1"/>
  <c r="V74" i="1"/>
  <c r="U74" i="1"/>
  <c r="T74" i="1"/>
  <c r="S74" i="1"/>
  <c r="R74" i="1"/>
  <c r="Q74" i="1"/>
  <c r="P74" i="1"/>
  <c r="W73" i="1"/>
  <c r="V73" i="1"/>
  <c r="U73" i="1"/>
  <c r="T73" i="1"/>
  <c r="S73" i="1"/>
  <c r="R73" i="1"/>
  <c r="Q73" i="1"/>
  <c r="P73" i="1"/>
  <c r="W72" i="1"/>
  <c r="V72" i="1"/>
  <c r="U72" i="1"/>
  <c r="T72" i="1"/>
  <c r="S72" i="1"/>
  <c r="R72" i="1"/>
  <c r="Q72" i="1"/>
  <c r="P72" i="1"/>
  <c r="W52" i="1"/>
  <c r="V52" i="1"/>
  <c r="U52" i="1"/>
  <c r="T52" i="1"/>
  <c r="S52" i="1"/>
  <c r="R52" i="1"/>
  <c r="Q52" i="1"/>
  <c r="P52" i="1"/>
  <c r="W51" i="1"/>
  <c r="V51" i="1"/>
  <c r="U51" i="1"/>
  <c r="T51" i="1"/>
  <c r="S51" i="1"/>
  <c r="R51" i="1"/>
  <c r="Q51" i="1"/>
  <c r="P51" i="1"/>
  <c r="W50" i="1"/>
  <c r="V50" i="1"/>
  <c r="U50" i="1"/>
  <c r="T50" i="1"/>
  <c r="S50" i="1"/>
  <c r="R50" i="1"/>
  <c r="Q50" i="1"/>
  <c r="P50" i="1"/>
  <c r="W49" i="1"/>
  <c r="V49" i="1"/>
  <c r="U49" i="1"/>
  <c r="T49" i="1"/>
  <c r="S49" i="1"/>
  <c r="R49" i="1"/>
  <c r="Q49" i="1"/>
  <c r="P49" i="1"/>
  <c r="W48" i="1"/>
  <c r="V48" i="1"/>
  <c r="U48" i="1"/>
  <c r="T48" i="1"/>
  <c r="S48" i="1"/>
  <c r="R48" i="1"/>
  <c r="Q48" i="1"/>
  <c r="P48" i="1"/>
  <c r="W47" i="1"/>
  <c r="V47" i="1"/>
  <c r="U47" i="1"/>
  <c r="T47" i="1"/>
  <c r="S47" i="1"/>
  <c r="R47" i="1"/>
  <c r="Q47" i="1"/>
  <c r="P47" i="1"/>
  <c r="W46" i="1"/>
  <c r="V46" i="1"/>
  <c r="U46" i="1"/>
  <c r="T46" i="1"/>
  <c r="S46" i="1"/>
  <c r="R46" i="1"/>
  <c r="Q46" i="1"/>
  <c r="P46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W145" i="7"/>
  <c r="V145" i="7"/>
  <c r="U145" i="7"/>
  <c r="T145" i="7"/>
  <c r="S145" i="7"/>
  <c r="R145" i="7"/>
  <c r="Q145" i="7"/>
  <c r="P145" i="7"/>
  <c r="W144" i="7"/>
  <c r="V144" i="7"/>
  <c r="U144" i="7"/>
  <c r="T144" i="7"/>
  <c r="S144" i="7"/>
  <c r="R144" i="7"/>
  <c r="Q144" i="7"/>
  <c r="P144" i="7"/>
  <c r="W143" i="7"/>
  <c r="V143" i="7"/>
  <c r="U143" i="7"/>
  <c r="T143" i="7"/>
  <c r="S143" i="7"/>
  <c r="R143" i="7"/>
  <c r="Q143" i="7"/>
  <c r="P143" i="7"/>
  <c r="W142" i="7"/>
  <c r="V142" i="7"/>
  <c r="U142" i="7"/>
  <c r="T142" i="7"/>
  <c r="S142" i="7"/>
  <c r="R142" i="7"/>
  <c r="Q142" i="7"/>
  <c r="P142" i="7"/>
  <c r="W141" i="7"/>
  <c r="V141" i="7"/>
  <c r="U141" i="7"/>
  <c r="T141" i="7"/>
  <c r="S141" i="7"/>
  <c r="R141" i="7"/>
  <c r="Q141" i="7"/>
  <c r="P141" i="7"/>
  <c r="W140" i="7"/>
  <c r="V140" i="7"/>
  <c r="U140" i="7"/>
  <c r="T140" i="7"/>
  <c r="S140" i="7"/>
  <c r="R140" i="7"/>
  <c r="Q140" i="7"/>
  <c r="P140" i="7"/>
  <c r="W139" i="7"/>
  <c r="V139" i="7"/>
  <c r="U139" i="7"/>
  <c r="T139" i="7"/>
  <c r="S139" i="7"/>
  <c r="R139" i="7"/>
  <c r="Q139" i="7"/>
  <c r="P139" i="7"/>
  <c r="W122" i="7"/>
  <c r="V122" i="7"/>
  <c r="U122" i="7"/>
  <c r="T122" i="7"/>
  <c r="S122" i="7"/>
  <c r="R122" i="7"/>
  <c r="Q122" i="7"/>
  <c r="P122" i="7"/>
  <c r="W121" i="7"/>
  <c r="V121" i="7"/>
  <c r="U121" i="7"/>
  <c r="T121" i="7"/>
  <c r="S121" i="7"/>
  <c r="R121" i="7"/>
  <c r="Q121" i="7"/>
  <c r="P121" i="7"/>
  <c r="W120" i="7"/>
  <c r="V120" i="7"/>
  <c r="U120" i="7"/>
  <c r="T120" i="7"/>
  <c r="S120" i="7"/>
  <c r="R120" i="7"/>
  <c r="Q120" i="7"/>
  <c r="P120" i="7"/>
  <c r="W119" i="7"/>
  <c r="V119" i="7"/>
  <c r="U119" i="7"/>
  <c r="T119" i="7"/>
  <c r="S119" i="7"/>
  <c r="R119" i="7"/>
  <c r="Q119" i="7"/>
  <c r="P119" i="7"/>
  <c r="W118" i="7"/>
  <c r="V118" i="7"/>
  <c r="U118" i="7"/>
  <c r="T118" i="7"/>
  <c r="S118" i="7"/>
  <c r="R118" i="7"/>
  <c r="Q118" i="7"/>
  <c r="P118" i="7"/>
  <c r="W117" i="7"/>
  <c r="V117" i="7"/>
  <c r="U117" i="7"/>
  <c r="T117" i="7"/>
  <c r="S117" i="7"/>
  <c r="R117" i="7"/>
  <c r="Q117" i="7"/>
  <c r="P117" i="7"/>
  <c r="W116" i="7"/>
  <c r="V116" i="7"/>
  <c r="U116" i="7"/>
  <c r="T116" i="7"/>
  <c r="S116" i="7"/>
  <c r="R116" i="7"/>
  <c r="Q116" i="7"/>
  <c r="P116" i="7"/>
  <c r="W102" i="7"/>
  <c r="V102" i="7"/>
  <c r="U102" i="7"/>
  <c r="T102" i="7"/>
  <c r="S102" i="7"/>
  <c r="R102" i="7"/>
  <c r="Q102" i="7"/>
  <c r="P102" i="7"/>
  <c r="W101" i="7"/>
  <c r="V101" i="7"/>
  <c r="U101" i="7"/>
  <c r="T101" i="7"/>
  <c r="S101" i="7"/>
  <c r="R101" i="7"/>
  <c r="Q101" i="7"/>
  <c r="P101" i="7"/>
  <c r="W100" i="7"/>
  <c r="V100" i="7"/>
  <c r="U100" i="7"/>
  <c r="T100" i="7"/>
  <c r="S100" i="7"/>
  <c r="R100" i="7"/>
  <c r="Q100" i="7"/>
  <c r="P100" i="7"/>
  <c r="W99" i="7"/>
  <c r="V99" i="7"/>
  <c r="U99" i="7"/>
  <c r="T99" i="7"/>
  <c r="S99" i="7"/>
  <c r="R99" i="7"/>
  <c r="Q99" i="7"/>
  <c r="P99" i="7"/>
  <c r="W98" i="7"/>
  <c r="V98" i="7"/>
  <c r="U98" i="7"/>
  <c r="T98" i="7"/>
  <c r="S98" i="7"/>
  <c r="R98" i="7"/>
  <c r="Q98" i="7"/>
  <c r="P98" i="7"/>
  <c r="W97" i="7"/>
  <c r="V97" i="7"/>
  <c r="U97" i="7"/>
  <c r="T97" i="7"/>
  <c r="S97" i="7"/>
  <c r="R97" i="7"/>
  <c r="Q97" i="7"/>
  <c r="P97" i="7"/>
  <c r="W96" i="7"/>
  <c r="V96" i="7"/>
  <c r="U96" i="7"/>
  <c r="T96" i="7"/>
  <c r="S96" i="7"/>
  <c r="R96" i="7"/>
  <c r="Q96" i="7"/>
  <c r="P96" i="7"/>
  <c r="W78" i="7"/>
  <c r="V78" i="7"/>
  <c r="U78" i="7"/>
  <c r="T78" i="7"/>
  <c r="S78" i="7"/>
  <c r="R78" i="7"/>
  <c r="Q78" i="7"/>
  <c r="P78" i="7"/>
  <c r="W77" i="7"/>
  <c r="V77" i="7"/>
  <c r="U77" i="7"/>
  <c r="T77" i="7"/>
  <c r="S77" i="7"/>
  <c r="R77" i="7"/>
  <c r="Q77" i="7"/>
  <c r="P77" i="7"/>
  <c r="W76" i="7"/>
  <c r="V76" i="7"/>
  <c r="U76" i="7"/>
  <c r="T76" i="7"/>
  <c r="S76" i="7"/>
  <c r="R76" i="7"/>
  <c r="Q76" i="7"/>
  <c r="P76" i="7"/>
  <c r="W75" i="7"/>
  <c r="V75" i="7"/>
  <c r="U75" i="7"/>
  <c r="T75" i="7"/>
  <c r="S75" i="7"/>
  <c r="R75" i="7"/>
  <c r="Q75" i="7"/>
  <c r="P75" i="7"/>
  <c r="W74" i="7"/>
  <c r="V74" i="7"/>
  <c r="U74" i="7"/>
  <c r="T74" i="7"/>
  <c r="S74" i="7"/>
  <c r="R74" i="7"/>
  <c r="Q74" i="7"/>
  <c r="P74" i="7"/>
  <c r="W73" i="7"/>
  <c r="V73" i="7"/>
  <c r="U73" i="7"/>
  <c r="T73" i="7"/>
  <c r="S73" i="7"/>
  <c r="R73" i="7"/>
  <c r="Q73" i="7"/>
  <c r="P73" i="7"/>
  <c r="W72" i="7"/>
  <c r="V72" i="7"/>
  <c r="U72" i="7"/>
  <c r="T72" i="7"/>
  <c r="S72" i="7"/>
  <c r="R72" i="7"/>
  <c r="Q72" i="7"/>
  <c r="P72" i="7"/>
  <c r="W52" i="7"/>
  <c r="V52" i="7"/>
  <c r="U52" i="7"/>
  <c r="T52" i="7"/>
  <c r="S52" i="7"/>
  <c r="R52" i="7"/>
  <c r="Q52" i="7"/>
  <c r="P52" i="7"/>
  <c r="W51" i="7"/>
  <c r="V51" i="7"/>
  <c r="U51" i="7"/>
  <c r="T51" i="7"/>
  <c r="S51" i="7"/>
  <c r="R51" i="7"/>
  <c r="Q51" i="7"/>
  <c r="P51" i="7"/>
  <c r="W50" i="7"/>
  <c r="V50" i="7"/>
  <c r="U50" i="7"/>
  <c r="T50" i="7"/>
  <c r="S50" i="7"/>
  <c r="R50" i="7"/>
  <c r="Q50" i="7"/>
  <c r="P50" i="7"/>
  <c r="W49" i="7"/>
  <c r="V49" i="7"/>
  <c r="U49" i="7"/>
  <c r="T49" i="7"/>
  <c r="S49" i="7"/>
  <c r="R49" i="7"/>
  <c r="Q49" i="7"/>
  <c r="P49" i="7"/>
  <c r="W48" i="7"/>
  <c r="V48" i="7"/>
  <c r="U48" i="7"/>
  <c r="T48" i="7"/>
  <c r="S48" i="7"/>
  <c r="R48" i="7"/>
  <c r="Q48" i="7"/>
  <c r="P48" i="7"/>
  <c r="W47" i="7"/>
  <c r="V47" i="7"/>
  <c r="U47" i="7"/>
  <c r="T47" i="7"/>
  <c r="S47" i="7"/>
  <c r="R47" i="7"/>
  <c r="Q47" i="7"/>
  <c r="P47" i="7"/>
  <c r="W46" i="7"/>
  <c r="V46" i="7"/>
  <c r="U46" i="7"/>
  <c r="T46" i="7"/>
  <c r="S46" i="7"/>
  <c r="R46" i="7"/>
  <c r="Q46" i="7"/>
  <c r="P46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W145" i="8"/>
  <c r="V145" i="8"/>
  <c r="U145" i="8"/>
  <c r="T145" i="8"/>
  <c r="S145" i="8"/>
  <c r="R145" i="8"/>
  <c r="Q145" i="8"/>
  <c r="P145" i="8"/>
  <c r="W144" i="8"/>
  <c r="V144" i="8"/>
  <c r="U144" i="8"/>
  <c r="T144" i="8"/>
  <c r="S144" i="8"/>
  <c r="R144" i="8"/>
  <c r="Q144" i="8"/>
  <c r="P144" i="8"/>
  <c r="W143" i="8"/>
  <c r="V143" i="8"/>
  <c r="U143" i="8"/>
  <c r="T143" i="8"/>
  <c r="S143" i="8"/>
  <c r="R143" i="8"/>
  <c r="Q143" i="8"/>
  <c r="P143" i="8"/>
  <c r="W142" i="8"/>
  <c r="V142" i="8"/>
  <c r="U142" i="8"/>
  <c r="T142" i="8"/>
  <c r="S142" i="8"/>
  <c r="R142" i="8"/>
  <c r="Q142" i="8"/>
  <c r="P142" i="8"/>
  <c r="W141" i="8"/>
  <c r="V141" i="8"/>
  <c r="U141" i="8"/>
  <c r="T141" i="8"/>
  <c r="S141" i="8"/>
  <c r="R141" i="8"/>
  <c r="Q141" i="8"/>
  <c r="P141" i="8"/>
  <c r="W140" i="8"/>
  <c r="V140" i="8"/>
  <c r="U140" i="8"/>
  <c r="T140" i="8"/>
  <c r="S140" i="8"/>
  <c r="R140" i="8"/>
  <c r="Q140" i="8"/>
  <c r="P140" i="8"/>
  <c r="W139" i="8"/>
  <c r="V139" i="8"/>
  <c r="U139" i="8"/>
  <c r="T139" i="8"/>
  <c r="S139" i="8"/>
  <c r="R139" i="8"/>
  <c r="Q139" i="8"/>
  <c r="P139" i="8"/>
  <c r="W122" i="8"/>
  <c r="V122" i="8"/>
  <c r="U122" i="8"/>
  <c r="T122" i="8"/>
  <c r="S122" i="8"/>
  <c r="R122" i="8"/>
  <c r="Q122" i="8"/>
  <c r="P122" i="8"/>
  <c r="W121" i="8"/>
  <c r="V121" i="8"/>
  <c r="U121" i="8"/>
  <c r="T121" i="8"/>
  <c r="S121" i="8"/>
  <c r="R121" i="8"/>
  <c r="Q121" i="8"/>
  <c r="P121" i="8"/>
  <c r="W120" i="8"/>
  <c r="V120" i="8"/>
  <c r="U120" i="8"/>
  <c r="T120" i="8"/>
  <c r="S120" i="8"/>
  <c r="R120" i="8"/>
  <c r="Q120" i="8"/>
  <c r="P120" i="8"/>
  <c r="W119" i="8"/>
  <c r="V119" i="8"/>
  <c r="U119" i="8"/>
  <c r="T119" i="8"/>
  <c r="S119" i="8"/>
  <c r="R119" i="8"/>
  <c r="Q119" i="8"/>
  <c r="P119" i="8"/>
  <c r="W118" i="8"/>
  <c r="V118" i="8"/>
  <c r="U118" i="8"/>
  <c r="T118" i="8"/>
  <c r="S118" i="8"/>
  <c r="R118" i="8"/>
  <c r="Q118" i="8"/>
  <c r="P118" i="8"/>
  <c r="W117" i="8"/>
  <c r="V117" i="8"/>
  <c r="U117" i="8"/>
  <c r="T117" i="8"/>
  <c r="S117" i="8"/>
  <c r="R117" i="8"/>
  <c r="Q117" i="8"/>
  <c r="P117" i="8"/>
  <c r="W116" i="8"/>
  <c r="V116" i="8"/>
  <c r="U116" i="8"/>
  <c r="T116" i="8"/>
  <c r="S116" i="8"/>
  <c r="R116" i="8"/>
  <c r="Q116" i="8"/>
  <c r="P116" i="8"/>
  <c r="W102" i="8"/>
  <c r="V102" i="8"/>
  <c r="U102" i="8"/>
  <c r="T102" i="8"/>
  <c r="S102" i="8"/>
  <c r="R102" i="8"/>
  <c r="Q102" i="8"/>
  <c r="P102" i="8"/>
  <c r="W101" i="8"/>
  <c r="V101" i="8"/>
  <c r="U101" i="8"/>
  <c r="T101" i="8"/>
  <c r="S101" i="8"/>
  <c r="R101" i="8"/>
  <c r="Q101" i="8"/>
  <c r="P101" i="8"/>
  <c r="W100" i="8"/>
  <c r="V100" i="8"/>
  <c r="U100" i="8"/>
  <c r="T100" i="8"/>
  <c r="S100" i="8"/>
  <c r="R100" i="8"/>
  <c r="Q100" i="8"/>
  <c r="P100" i="8"/>
  <c r="W99" i="8"/>
  <c r="V99" i="8"/>
  <c r="U99" i="8"/>
  <c r="T99" i="8"/>
  <c r="S99" i="8"/>
  <c r="R99" i="8"/>
  <c r="Q99" i="8"/>
  <c r="P99" i="8"/>
  <c r="W98" i="8"/>
  <c r="V98" i="8"/>
  <c r="U98" i="8"/>
  <c r="T98" i="8"/>
  <c r="S98" i="8"/>
  <c r="R98" i="8"/>
  <c r="Q98" i="8"/>
  <c r="P98" i="8"/>
  <c r="W97" i="8"/>
  <c r="V97" i="8"/>
  <c r="U97" i="8"/>
  <c r="T97" i="8"/>
  <c r="S97" i="8"/>
  <c r="R97" i="8"/>
  <c r="Q97" i="8"/>
  <c r="P97" i="8"/>
  <c r="W96" i="8"/>
  <c r="V96" i="8"/>
  <c r="U96" i="8"/>
  <c r="T96" i="8"/>
  <c r="S96" i="8"/>
  <c r="R96" i="8"/>
  <c r="Q96" i="8"/>
  <c r="P96" i="8"/>
  <c r="W78" i="8"/>
  <c r="V78" i="8"/>
  <c r="U78" i="8"/>
  <c r="T78" i="8"/>
  <c r="S78" i="8"/>
  <c r="R78" i="8"/>
  <c r="Q78" i="8"/>
  <c r="P78" i="8"/>
  <c r="W77" i="8"/>
  <c r="V77" i="8"/>
  <c r="U77" i="8"/>
  <c r="T77" i="8"/>
  <c r="S77" i="8"/>
  <c r="R77" i="8"/>
  <c r="Q77" i="8"/>
  <c r="P77" i="8"/>
  <c r="W76" i="8"/>
  <c r="V76" i="8"/>
  <c r="U76" i="8"/>
  <c r="T76" i="8"/>
  <c r="S76" i="8"/>
  <c r="R76" i="8"/>
  <c r="Q76" i="8"/>
  <c r="P76" i="8"/>
  <c r="W75" i="8"/>
  <c r="V75" i="8"/>
  <c r="U75" i="8"/>
  <c r="T75" i="8"/>
  <c r="S75" i="8"/>
  <c r="R75" i="8"/>
  <c r="Q75" i="8"/>
  <c r="P75" i="8"/>
  <c r="W74" i="8"/>
  <c r="V74" i="8"/>
  <c r="U74" i="8"/>
  <c r="T74" i="8"/>
  <c r="S74" i="8"/>
  <c r="R74" i="8"/>
  <c r="Q74" i="8"/>
  <c r="P74" i="8"/>
  <c r="W73" i="8"/>
  <c r="V73" i="8"/>
  <c r="U73" i="8"/>
  <c r="T73" i="8"/>
  <c r="S73" i="8"/>
  <c r="R73" i="8"/>
  <c r="Q73" i="8"/>
  <c r="P73" i="8"/>
  <c r="W72" i="8"/>
  <c r="V72" i="8"/>
  <c r="U72" i="8"/>
  <c r="T72" i="8"/>
  <c r="S72" i="8"/>
  <c r="R72" i="8"/>
  <c r="Q72" i="8"/>
  <c r="P72" i="8"/>
  <c r="W52" i="8"/>
  <c r="V52" i="8"/>
  <c r="U52" i="8"/>
  <c r="T52" i="8"/>
  <c r="S52" i="8"/>
  <c r="R52" i="8"/>
  <c r="Q52" i="8"/>
  <c r="P52" i="8"/>
  <c r="W51" i="8"/>
  <c r="V51" i="8"/>
  <c r="U51" i="8"/>
  <c r="T51" i="8"/>
  <c r="S51" i="8"/>
  <c r="R51" i="8"/>
  <c r="Q51" i="8"/>
  <c r="P51" i="8"/>
  <c r="W50" i="8"/>
  <c r="V50" i="8"/>
  <c r="U50" i="8"/>
  <c r="T50" i="8"/>
  <c r="S50" i="8"/>
  <c r="R50" i="8"/>
  <c r="Q50" i="8"/>
  <c r="P50" i="8"/>
  <c r="W49" i="8"/>
  <c r="V49" i="8"/>
  <c r="U49" i="8"/>
  <c r="T49" i="8"/>
  <c r="S49" i="8"/>
  <c r="R49" i="8"/>
  <c r="Q49" i="8"/>
  <c r="P49" i="8"/>
  <c r="W48" i="8"/>
  <c r="V48" i="8"/>
  <c r="U48" i="8"/>
  <c r="T48" i="8"/>
  <c r="S48" i="8"/>
  <c r="R48" i="8"/>
  <c r="Q48" i="8"/>
  <c r="P48" i="8"/>
  <c r="W47" i="8"/>
  <c r="V47" i="8"/>
  <c r="U47" i="8"/>
  <c r="T47" i="8"/>
  <c r="S47" i="8"/>
  <c r="R47" i="8"/>
  <c r="Q47" i="8"/>
  <c r="P47" i="8"/>
  <c r="W46" i="8"/>
  <c r="V46" i="8"/>
  <c r="U46" i="8"/>
  <c r="T46" i="8"/>
  <c r="S46" i="8"/>
  <c r="R46" i="8"/>
  <c r="Q46" i="8"/>
  <c r="P46" i="8"/>
  <c r="W32" i="8"/>
  <c r="V32" i="8"/>
  <c r="U32" i="8"/>
  <c r="T32" i="8"/>
  <c r="S32" i="8"/>
  <c r="R32" i="8"/>
  <c r="Q32" i="8"/>
  <c r="P32" i="8"/>
  <c r="W31" i="8"/>
  <c r="V31" i="8"/>
  <c r="U31" i="8"/>
  <c r="T31" i="8"/>
  <c r="S31" i="8"/>
  <c r="R31" i="8"/>
  <c r="Q31" i="8"/>
  <c r="P31" i="8"/>
  <c r="W30" i="8"/>
  <c r="V30" i="8"/>
  <c r="U30" i="8"/>
  <c r="T30" i="8"/>
  <c r="S30" i="8"/>
  <c r="R30" i="8"/>
  <c r="Q30" i="8"/>
  <c r="P30" i="8"/>
  <c r="W29" i="8"/>
  <c r="V29" i="8"/>
  <c r="U29" i="8"/>
  <c r="T29" i="8"/>
  <c r="S29" i="8"/>
  <c r="R29" i="8"/>
  <c r="Q29" i="8"/>
  <c r="P29" i="8"/>
  <c r="W28" i="8"/>
  <c r="V28" i="8"/>
  <c r="U28" i="8"/>
  <c r="T28" i="8"/>
  <c r="S28" i="8"/>
  <c r="R28" i="8"/>
  <c r="Q28" i="8"/>
  <c r="P28" i="8"/>
  <c r="W27" i="8"/>
  <c r="V27" i="8"/>
  <c r="U27" i="8"/>
  <c r="T27" i="8"/>
  <c r="S27" i="8"/>
  <c r="R27" i="8"/>
  <c r="Q27" i="8"/>
  <c r="P27" i="8"/>
  <c r="W26" i="8"/>
  <c r="V26" i="8"/>
  <c r="U26" i="8"/>
  <c r="T26" i="8"/>
  <c r="S26" i="8"/>
  <c r="R26" i="8"/>
  <c r="Q26" i="8"/>
  <c r="P2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W145" i="9"/>
  <c r="V145" i="9"/>
  <c r="U145" i="9"/>
  <c r="T145" i="9"/>
  <c r="S145" i="9"/>
  <c r="R145" i="9"/>
  <c r="Q145" i="9"/>
  <c r="P145" i="9"/>
  <c r="W144" i="9"/>
  <c r="V144" i="9"/>
  <c r="U144" i="9"/>
  <c r="T144" i="9"/>
  <c r="S144" i="9"/>
  <c r="R144" i="9"/>
  <c r="Q144" i="9"/>
  <c r="P144" i="9"/>
  <c r="W143" i="9"/>
  <c r="V143" i="9"/>
  <c r="U143" i="9"/>
  <c r="T143" i="9"/>
  <c r="S143" i="9"/>
  <c r="R143" i="9"/>
  <c r="Q143" i="9"/>
  <c r="P143" i="9"/>
  <c r="W142" i="9"/>
  <c r="V142" i="9"/>
  <c r="U142" i="9"/>
  <c r="T142" i="9"/>
  <c r="S142" i="9"/>
  <c r="R142" i="9"/>
  <c r="Q142" i="9"/>
  <c r="P142" i="9"/>
  <c r="W141" i="9"/>
  <c r="V141" i="9"/>
  <c r="U141" i="9"/>
  <c r="T141" i="9"/>
  <c r="S141" i="9"/>
  <c r="R141" i="9"/>
  <c r="Q141" i="9"/>
  <c r="P141" i="9"/>
  <c r="W140" i="9"/>
  <c r="V140" i="9"/>
  <c r="U140" i="9"/>
  <c r="T140" i="9"/>
  <c r="S140" i="9"/>
  <c r="R140" i="9"/>
  <c r="Q140" i="9"/>
  <c r="P140" i="9"/>
  <c r="W139" i="9"/>
  <c r="V139" i="9"/>
  <c r="U139" i="9"/>
  <c r="T139" i="9"/>
  <c r="S139" i="9"/>
  <c r="R139" i="9"/>
  <c r="Q139" i="9"/>
  <c r="P139" i="9"/>
  <c r="W122" i="9"/>
  <c r="V122" i="9"/>
  <c r="U122" i="9"/>
  <c r="T122" i="9"/>
  <c r="S122" i="9"/>
  <c r="R122" i="9"/>
  <c r="Q122" i="9"/>
  <c r="P122" i="9"/>
  <c r="W121" i="9"/>
  <c r="V121" i="9"/>
  <c r="U121" i="9"/>
  <c r="T121" i="9"/>
  <c r="S121" i="9"/>
  <c r="R121" i="9"/>
  <c r="Q121" i="9"/>
  <c r="P121" i="9"/>
  <c r="W120" i="9"/>
  <c r="V120" i="9"/>
  <c r="U120" i="9"/>
  <c r="T120" i="9"/>
  <c r="S120" i="9"/>
  <c r="R120" i="9"/>
  <c r="Q120" i="9"/>
  <c r="P120" i="9"/>
  <c r="W119" i="9"/>
  <c r="V119" i="9"/>
  <c r="U119" i="9"/>
  <c r="T119" i="9"/>
  <c r="S119" i="9"/>
  <c r="R119" i="9"/>
  <c r="Q119" i="9"/>
  <c r="P119" i="9"/>
  <c r="W118" i="9"/>
  <c r="V118" i="9"/>
  <c r="U118" i="9"/>
  <c r="T118" i="9"/>
  <c r="S118" i="9"/>
  <c r="R118" i="9"/>
  <c r="Q118" i="9"/>
  <c r="P118" i="9"/>
  <c r="W117" i="9"/>
  <c r="V117" i="9"/>
  <c r="U117" i="9"/>
  <c r="T117" i="9"/>
  <c r="S117" i="9"/>
  <c r="R117" i="9"/>
  <c r="Q117" i="9"/>
  <c r="P117" i="9"/>
  <c r="W116" i="9"/>
  <c r="V116" i="9"/>
  <c r="U116" i="9"/>
  <c r="T116" i="9"/>
  <c r="S116" i="9"/>
  <c r="R116" i="9"/>
  <c r="Q116" i="9"/>
  <c r="P116" i="9"/>
  <c r="W102" i="9"/>
  <c r="V102" i="9"/>
  <c r="U102" i="9"/>
  <c r="T102" i="9"/>
  <c r="S102" i="9"/>
  <c r="R102" i="9"/>
  <c r="Q102" i="9"/>
  <c r="P102" i="9"/>
  <c r="W101" i="9"/>
  <c r="V101" i="9"/>
  <c r="U101" i="9"/>
  <c r="T101" i="9"/>
  <c r="S101" i="9"/>
  <c r="R101" i="9"/>
  <c r="Q101" i="9"/>
  <c r="P101" i="9"/>
  <c r="W100" i="9"/>
  <c r="V100" i="9"/>
  <c r="U100" i="9"/>
  <c r="T100" i="9"/>
  <c r="S100" i="9"/>
  <c r="R100" i="9"/>
  <c r="Q100" i="9"/>
  <c r="P100" i="9"/>
  <c r="W99" i="9"/>
  <c r="V99" i="9"/>
  <c r="U99" i="9"/>
  <c r="T99" i="9"/>
  <c r="S99" i="9"/>
  <c r="R99" i="9"/>
  <c r="Q99" i="9"/>
  <c r="P99" i="9"/>
  <c r="W98" i="9"/>
  <c r="V98" i="9"/>
  <c r="U98" i="9"/>
  <c r="T98" i="9"/>
  <c r="S98" i="9"/>
  <c r="R98" i="9"/>
  <c r="Q98" i="9"/>
  <c r="P98" i="9"/>
  <c r="W97" i="9"/>
  <c r="V97" i="9"/>
  <c r="U97" i="9"/>
  <c r="T97" i="9"/>
  <c r="S97" i="9"/>
  <c r="R97" i="9"/>
  <c r="Q97" i="9"/>
  <c r="P97" i="9"/>
  <c r="W96" i="9"/>
  <c r="V96" i="9"/>
  <c r="U96" i="9"/>
  <c r="T96" i="9"/>
  <c r="S96" i="9"/>
  <c r="R96" i="9"/>
  <c r="Q96" i="9"/>
  <c r="P96" i="9"/>
  <c r="W78" i="9"/>
  <c r="V78" i="9"/>
  <c r="U78" i="9"/>
  <c r="T78" i="9"/>
  <c r="S78" i="9"/>
  <c r="R78" i="9"/>
  <c r="Q78" i="9"/>
  <c r="P78" i="9"/>
  <c r="W77" i="9"/>
  <c r="V77" i="9"/>
  <c r="U77" i="9"/>
  <c r="T77" i="9"/>
  <c r="S77" i="9"/>
  <c r="R77" i="9"/>
  <c r="Q77" i="9"/>
  <c r="P77" i="9"/>
  <c r="W76" i="9"/>
  <c r="V76" i="9"/>
  <c r="U76" i="9"/>
  <c r="T76" i="9"/>
  <c r="S76" i="9"/>
  <c r="R76" i="9"/>
  <c r="Q76" i="9"/>
  <c r="P76" i="9"/>
  <c r="W75" i="9"/>
  <c r="V75" i="9"/>
  <c r="U75" i="9"/>
  <c r="T75" i="9"/>
  <c r="S75" i="9"/>
  <c r="R75" i="9"/>
  <c r="Q75" i="9"/>
  <c r="P75" i="9"/>
  <c r="W74" i="9"/>
  <c r="V74" i="9"/>
  <c r="U74" i="9"/>
  <c r="T74" i="9"/>
  <c r="S74" i="9"/>
  <c r="R74" i="9"/>
  <c r="Q74" i="9"/>
  <c r="P74" i="9"/>
  <c r="W73" i="9"/>
  <c r="V73" i="9"/>
  <c r="U73" i="9"/>
  <c r="T73" i="9"/>
  <c r="S73" i="9"/>
  <c r="R73" i="9"/>
  <c r="Q73" i="9"/>
  <c r="P73" i="9"/>
  <c r="W72" i="9"/>
  <c r="V72" i="9"/>
  <c r="U72" i="9"/>
  <c r="T72" i="9"/>
  <c r="S72" i="9"/>
  <c r="R72" i="9"/>
  <c r="Q72" i="9"/>
  <c r="P72" i="9"/>
  <c r="W52" i="9"/>
  <c r="V52" i="9"/>
  <c r="U52" i="9"/>
  <c r="T52" i="9"/>
  <c r="S52" i="9"/>
  <c r="R52" i="9"/>
  <c r="Q52" i="9"/>
  <c r="P52" i="9"/>
  <c r="W51" i="9"/>
  <c r="V51" i="9"/>
  <c r="U51" i="9"/>
  <c r="T51" i="9"/>
  <c r="S51" i="9"/>
  <c r="R51" i="9"/>
  <c r="Q51" i="9"/>
  <c r="P51" i="9"/>
  <c r="W50" i="9"/>
  <c r="V50" i="9"/>
  <c r="U50" i="9"/>
  <c r="T50" i="9"/>
  <c r="S50" i="9"/>
  <c r="R50" i="9"/>
  <c r="Q50" i="9"/>
  <c r="P50" i="9"/>
  <c r="W49" i="9"/>
  <c r="V49" i="9"/>
  <c r="U49" i="9"/>
  <c r="T49" i="9"/>
  <c r="S49" i="9"/>
  <c r="R49" i="9"/>
  <c r="Q49" i="9"/>
  <c r="P49" i="9"/>
  <c r="W48" i="9"/>
  <c r="V48" i="9"/>
  <c r="U48" i="9"/>
  <c r="T48" i="9"/>
  <c r="S48" i="9"/>
  <c r="R48" i="9"/>
  <c r="Q48" i="9"/>
  <c r="P48" i="9"/>
  <c r="W47" i="9"/>
  <c r="V47" i="9"/>
  <c r="U47" i="9"/>
  <c r="T47" i="9"/>
  <c r="S47" i="9"/>
  <c r="R47" i="9"/>
  <c r="Q47" i="9"/>
  <c r="P47" i="9"/>
  <c r="W46" i="9"/>
  <c r="V46" i="9"/>
  <c r="U46" i="9"/>
  <c r="T46" i="9"/>
  <c r="S46" i="9"/>
  <c r="R46" i="9"/>
  <c r="Q46" i="9"/>
  <c r="P46" i="9"/>
  <c r="W32" i="9"/>
  <c r="V32" i="9"/>
  <c r="U32" i="9"/>
  <c r="T32" i="9"/>
  <c r="S32" i="9"/>
  <c r="R32" i="9"/>
  <c r="Q32" i="9"/>
  <c r="P32" i="9"/>
  <c r="W31" i="9"/>
  <c r="V31" i="9"/>
  <c r="U31" i="9"/>
  <c r="T31" i="9"/>
  <c r="S31" i="9"/>
  <c r="R31" i="9"/>
  <c r="Q31" i="9"/>
  <c r="P31" i="9"/>
  <c r="W30" i="9"/>
  <c r="V30" i="9"/>
  <c r="U30" i="9"/>
  <c r="T30" i="9"/>
  <c r="S30" i="9"/>
  <c r="R30" i="9"/>
  <c r="Q30" i="9"/>
  <c r="P30" i="9"/>
  <c r="W29" i="9"/>
  <c r="V29" i="9"/>
  <c r="U29" i="9"/>
  <c r="T29" i="9"/>
  <c r="S29" i="9"/>
  <c r="R29" i="9"/>
  <c r="Q29" i="9"/>
  <c r="P29" i="9"/>
  <c r="W28" i="9"/>
  <c r="V28" i="9"/>
  <c r="U28" i="9"/>
  <c r="T28" i="9"/>
  <c r="S28" i="9"/>
  <c r="R28" i="9"/>
  <c r="Q28" i="9"/>
  <c r="P28" i="9"/>
  <c r="W27" i="9"/>
  <c r="V27" i="9"/>
  <c r="U27" i="9"/>
  <c r="T27" i="9"/>
  <c r="S27" i="9"/>
  <c r="R27" i="9"/>
  <c r="Q27" i="9"/>
  <c r="P27" i="9"/>
  <c r="W26" i="9"/>
  <c r="V26" i="9"/>
  <c r="U26" i="9"/>
  <c r="T26" i="9"/>
  <c r="S26" i="9"/>
  <c r="R26" i="9"/>
  <c r="Q26" i="9"/>
  <c r="P2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W145" i="10"/>
  <c r="V145" i="10"/>
  <c r="U145" i="10"/>
  <c r="T145" i="10"/>
  <c r="S145" i="10"/>
  <c r="R145" i="10"/>
  <c r="Q145" i="10"/>
  <c r="P145" i="10"/>
  <c r="W144" i="10"/>
  <c r="V144" i="10"/>
  <c r="U144" i="10"/>
  <c r="T144" i="10"/>
  <c r="S144" i="10"/>
  <c r="R144" i="10"/>
  <c r="Q144" i="10"/>
  <c r="P144" i="10"/>
  <c r="W143" i="10"/>
  <c r="V143" i="10"/>
  <c r="U143" i="10"/>
  <c r="T143" i="10"/>
  <c r="S143" i="10"/>
  <c r="R143" i="10"/>
  <c r="Q143" i="10"/>
  <c r="P143" i="10"/>
  <c r="W142" i="10"/>
  <c r="V142" i="10"/>
  <c r="U142" i="10"/>
  <c r="T142" i="10"/>
  <c r="S142" i="10"/>
  <c r="R142" i="10"/>
  <c r="Q142" i="10"/>
  <c r="P142" i="10"/>
  <c r="W141" i="10"/>
  <c r="V141" i="10"/>
  <c r="U141" i="10"/>
  <c r="T141" i="10"/>
  <c r="S141" i="10"/>
  <c r="R141" i="10"/>
  <c r="Q141" i="10"/>
  <c r="P141" i="10"/>
  <c r="W140" i="10"/>
  <c r="V140" i="10"/>
  <c r="U140" i="10"/>
  <c r="T140" i="10"/>
  <c r="S140" i="10"/>
  <c r="R140" i="10"/>
  <c r="Q140" i="10"/>
  <c r="P140" i="10"/>
  <c r="W139" i="10"/>
  <c r="V139" i="10"/>
  <c r="U139" i="10"/>
  <c r="T139" i="10"/>
  <c r="S139" i="10"/>
  <c r="R139" i="10"/>
  <c r="Q139" i="10"/>
  <c r="P139" i="10"/>
  <c r="W122" i="10"/>
  <c r="V122" i="10"/>
  <c r="U122" i="10"/>
  <c r="T122" i="10"/>
  <c r="S122" i="10"/>
  <c r="R122" i="10"/>
  <c r="Q122" i="10"/>
  <c r="P122" i="10"/>
  <c r="W121" i="10"/>
  <c r="V121" i="10"/>
  <c r="U121" i="10"/>
  <c r="T121" i="10"/>
  <c r="S121" i="10"/>
  <c r="R121" i="10"/>
  <c r="Q121" i="10"/>
  <c r="P121" i="10"/>
  <c r="W120" i="10"/>
  <c r="V120" i="10"/>
  <c r="U120" i="10"/>
  <c r="T120" i="10"/>
  <c r="S120" i="10"/>
  <c r="R120" i="10"/>
  <c r="Q120" i="10"/>
  <c r="P120" i="10"/>
  <c r="W119" i="10"/>
  <c r="V119" i="10"/>
  <c r="U119" i="10"/>
  <c r="T119" i="10"/>
  <c r="S119" i="10"/>
  <c r="R119" i="10"/>
  <c r="Q119" i="10"/>
  <c r="P119" i="10"/>
  <c r="W118" i="10"/>
  <c r="V118" i="10"/>
  <c r="U118" i="10"/>
  <c r="T118" i="10"/>
  <c r="S118" i="10"/>
  <c r="R118" i="10"/>
  <c r="Q118" i="10"/>
  <c r="P118" i="10"/>
  <c r="W117" i="10"/>
  <c r="V117" i="10"/>
  <c r="U117" i="10"/>
  <c r="T117" i="10"/>
  <c r="S117" i="10"/>
  <c r="R117" i="10"/>
  <c r="Q117" i="10"/>
  <c r="P117" i="10"/>
  <c r="W116" i="10"/>
  <c r="V116" i="10"/>
  <c r="U116" i="10"/>
  <c r="T116" i="10"/>
  <c r="S116" i="10"/>
  <c r="R116" i="10"/>
  <c r="Q116" i="10"/>
  <c r="P116" i="10"/>
  <c r="W102" i="10"/>
  <c r="V102" i="10"/>
  <c r="U102" i="10"/>
  <c r="T102" i="10"/>
  <c r="S102" i="10"/>
  <c r="R102" i="10"/>
  <c r="Q102" i="10"/>
  <c r="P102" i="10"/>
  <c r="W101" i="10"/>
  <c r="V101" i="10"/>
  <c r="U101" i="10"/>
  <c r="T101" i="10"/>
  <c r="S101" i="10"/>
  <c r="R101" i="10"/>
  <c r="Q101" i="10"/>
  <c r="P101" i="10"/>
  <c r="W100" i="10"/>
  <c r="V100" i="10"/>
  <c r="U100" i="10"/>
  <c r="T100" i="10"/>
  <c r="S100" i="10"/>
  <c r="R100" i="10"/>
  <c r="Q100" i="10"/>
  <c r="P100" i="10"/>
  <c r="W99" i="10"/>
  <c r="V99" i="10"/>
  <c r="U99" i="10"/>
  <c r="T99" i="10"/>
  <c r="S99" i="10"/>
  <c r="R99" i="10"/>
  <c r="Q99" i="10"/>
  <c r="P99" i="10"/>
  <c r="W98" i="10"/>
  <c r="V98" i="10"/>
  <c r="U98" i="10"/>
  <c r="T98" i="10"/>
  <c r="S98" i="10"/>
  <c r="R98" i="10"/>
  <c r="Q98" i="10"/>
  <c r="P98" i="10"/>
  <c r="W97" i="10"/>
  <c r="V97" i="10"/>
  <c r="U97" i="10"/>
  <c r="T97" i="10"/>
  <c r="S97" i="10"/>
  <c r="R97" i="10"/>
  <c r="Q97" i="10"/>
  <c r="P97" i="10"/>
  <c r="W96" i="10"/>
  <c r="V96" i="10"/>
  <c r="U96" i="10"/>
  <c r="T96" i="10"/>
  <c r="S96" i="10"/>
  <c r="R96" i="10"/>
  <c r="Q96" i="10"/>
  <c r="P96" i="10"/>
  <c r="W78" i="10"/>
  <c r="V78" i="10"/>
  <c r="U78" i="10"/>
  <c r="T78" i="10"/>
  <c r="S78" i="10"/>
  <c r="R78" i="10"/>
  <c r="Q78" i="10"/>
  <c r="P78" i="10"/>
  <c r="W77" i="10"/>
  <c r="V77" i="10"/>
  <c r="U77" i="10"/>
  <c r="T77" i="10"/>
  <c r="S77" i="10"/>
  <c r="R77" i="10"/>
  <c r="Q77" i="10"/>
  <c r="P77" i="10"/>
  <c r="W76" i="10"/>
  <c r="V76" i="10"/>
  <c r="U76" i="10"/>
  <c r="T76" i="10"/>
  <c r="S76" i="10"/>
  <c r="R76" i="10"/>
  <c r="Q76" i="10"/>
  <c r="P76" i="10"/>
  <c r="W75" i="10"/>
  <c r="V75" i="10"/>
  <c r="U75" i="10"/>
  <c r="T75" i="10"/>
  <c r="S75" i="10"/>
  <c r="R75" i="10"/>
  <c r="Q75" i="10"/>
  <c r="P75" i="10"/>
  <c r="W74" i="10"/>
  <c r="V74" i="10"/>
  <c r="U74" i="10"/>
  <c r="T74" i="10"/>
  <c r="S74" i="10"/>
  <c r="R74" i="10"/>
  <c r="Q74" i="10"/>
  <c r="P74" i="10"/>
  <c r="W73" i="10"/>
  <c r="V73" i="10"/>
  <c r="U73" i="10"/>
  <c r="T73" i="10"/>
  <c r="S73" i="10"/>
  <c r="R73" i="10"/>
  <c r="Q73" i="10"/>
  <c r="P73" i="10"/>
  <c r="W72" i="10"/>
  <c r="V72" i="10"/>
  <c r="U72" i="10"/>
  <c r="T72" i="10"/>
  <c r="S72" i="10"/>
  <c r="R72" i="10"/>
  <c r="Q72" i="10"/>
  <c r="P72" i="10"/>
  <c r="W52" i="10"/>
  <c r="V52" i="10"/>
  <c r="U52" i="10"/>
  <c r="T52" i="10"/>
  <c r="S52" i="10"/>
  <c r="R52" i="10"/>
  <c r="Q52" i="10"/>
  <c r="P52" i="10"/>
  <c r="W51" i="10"/>
  <c r="V51" i="10"/>
  <c r="U51" i="10"/>
  <c r="T51" i="10"/>
  <c r="S51" i="10"/>
  <c r="R51" i="10"/>
  <c r="Q51" i="10"/>
  <c r="P51" i="10"/>
  <c r="W50" i="10"/>
  <c r="V50" i="10"/>
  <c r="U50" i="10"/>
  <c r="T50" i="10"/>
  <c r="S50" i="10"/>
  <c r="R50" i="10"/>
  <c r="Q50" i="10"/>
  <c r="P50" i="10"/>
  <c r="W49" i="10"/>
  <c r="V49" i="10"/>
  <c r="U49" i="10"/>
  <c r="T49" i="10"/>
  <c r="S49" i="10"/>
  <c r="R49" i="10"/>
  <c r="Q49" i="10"/>
  <c r="P49" i="10"/>
  <c r="W48" i="10"/>
  <c r="V48" i="10"/>
  <c r="U48" i="10"/>
  <c r="T48" i="10"/>
  <c r="S48" i="10"/>
  <c r="R48" i="10"/>
  <c r="Q48" i="10"/>
  <c r="P48" i="10"/>
  <c r="W47" i="10"/>
  <c r="V47" i="10"/>
  <c r="U47" i="10"/>
  <c r="T47" i="10"/>
  <c r="S47" i="10"/>
  <c r="R47" i="10"/>
  <c r="Q47" i="10"/>
  <c r="P47" i="10"/>
  <c r="W46" i="10"/>
  <c r="V46" i="10"/>
  <c r="U46" i="10"/>
  <c r="T46" i="10"/>
  <c r="S46" i="10"/>
  <c r="R46" i="10"/>
  <c r="Q46" i="10"/>
  <c r="P46" i="10"/>
  <c r="W32" i="10"/>
  <c r="V32" i="10"/>
  <c r="U32" i="10"/>
  <c r="T32" i="10"/>
  <c r="S32" i="10"/>
  <c r="R32" i="10"/>
  <c r="Q32" i="10"/>
  <c r="P32" i="10"/>
  <c r="W31" i="10"/>
  <c r="V31" i="10"/>
  <c r="U31" i="10"/>
  <c r="T31" i="10"/>
  <c r="S31" i="10"/>
  <c r="R31" i="10"/>
  <c r="Q31" i="10"/>
  <c r="P31" i="10"/>
  <c r="W30" i="10"/>
  <c r="V30" i="10"/>
  <c r="U30" i="10"/>
  <c r="T30" i="10"/>
  <c r="S30" i="10"/>
  <c r="R30" i="10"/>
  <c r="Q30" i="10"/>
  <c r="P30" i="10"/>
  <c r="W29" i="10"/>
  <c r="V29" i="10"/>
  <c r="U29" i="10"/>
  <c r="T29" i="10"/>
  <c r="S29" i="10"/>
  <c r="R29" i="10"/>
  <c r="Q29" i="10"/>
  <c r="P29" i="10"/>
  <c r="W28" i="10"/>
  <c r="V28" i="10"/>
  <c r="U28" i="10"/>
  <c r="T28" i="10"/>
  <c r="S28" i="10"/>
  <c r="R28" i="10"/>
  <c r="Q28" i="10"/>
  <c r="P28" i="10"/>
  <c r="W27" i="10"/>
  <c r="V27" i="10"/>
  <c r="U27" i="10"/>
  <c r="T27" i="10"/>
  <c r="S27" i="10"/>
  <c r="R27" i="10"/>
  <c r="Q27" i="10"/>
  <c r="P27" i="10"/>
  <c r="W26" i="10"/>
  <c r="V26" i="10"/>
  <c r="U26" i="10"/>
  <c r="T26" i="10"/>
  <c r="S26" i="10"/>
  <c r="R26" i="10"/>
  <c r="Q26" i="10"/>
  <c r="P2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W145" i="12"/>
  <c r="W144" i="12"/>
  <c r="W143" i="12"/>
  <c r="W142" i="12"/>
  <c r="W141" i="12"/>
  <c r="W140" i="12"/>
  <c r="W139" i="12"/>
  <c r="V145" i="12"/>
  <c r="V144" i="12"/>
  <c r="V143" i="12"/>
  <c r="V142" i="12"/>
  <c r="V141" i="12"/>
  <c r="V140" i="12"/>
  <c r="V139" i="12"/>
  <c r="S145" i="12"/>
  <c r="S144" i="12"/>
  <c r="S143" i="12"/>
  <c r="S142" i="12"/>
  <c r="S141" i="12"/>
  <c r="S140" i="12"/>
  <c r="S139" i="12"/>
  <c r="R145" i="12"/>
  <c r="R144" i="12"/>
  <c r="R143" i="12"/>
  <c r="R142" i="12"/>
  <c r="R141" i="12"/>
  <c r="R140" i="12"/>
  <c r="R139" i="12"/>
  <c r="U145" i="12"/>
  <c r="U144" i="12"/>
  <c r="U143" i="12"/>
  <c r="U142" i="12"/>
  <c r="U141" i="12"/>
  <c r="U140" i="12"/>
  <c r="U139" i="12"/>
  <c r="T145" i="12"/>
  <c r="T144" i="12"/>
  <c r="T143" i="12"/>
  <c r="T142" i="12"/>
  <c r="T141" i="12"/>
  <c r="T140" i="12"/>
  <c r="T139" i="12"/>
  <c r="Q145" i="12"/>
  <c r="Q144" i="12"/>
  <c r="Q143" i="12"/>
  <c r="Q142" i="12"/>
  <c r="Q141" i="12"/>
  <c r="Q140" i="12"/>
  <c r="Q139" i="12"/>
  <c r="P145" i="12"/>
  <c r="P144" i="12"/>
  <c r="P143" i="12"/>
  <c r="P142" i="12"/>
  <c r="P141" i="12"/>
  <c r="P140" i="12"/>
  <c r="P139" i="12"/>
  <c r="W122" i="12"/>
  <c r="W121" i="12"/>
  <c r="W120" i="12"/>
  <c r="W119" i="12"/>
  <c r="W118" i="12"/>
  <c r="W117" i="12"/>
  <c r="W116" i="12"/>
  <c r="V122" i="12"/>
  <c r="V121" i="12"/>
  <c r="V120" i="12"/>
  <c r="V119" i="12"/>
  <c r="V118" i="12"/>
  <c r="V117" i="12"/>
  <c r="V116" i="12"/>
  <c r="S122" i="12"/>
  <c r="S121" i="12"/>
  <c r="S120" i="12"/>
  <c r="S119" i="12"/>
  <c r="S118" i="12"/>
  <c r="S117" i="12"/>
  <c r="S116" i="12"/>
  <c r="R122" i="12"/>
  <c r="R121" i="12"/>
  <c r="R120" i="12"/>
  <c r="R119" i="12"/>
  <c r="R118" i="12"/>
  <c r="R117" i="12"/>
  <c r="R116" i="12"/>
  <c r="U122" i="12"/>
  <c r="U121" i="12"/>
  <c r="U120" i="12"/>
  <c r="U119" i="12"/>
  <c r="T122" i="12"/>
  <c r="T121" i="12"/>
  <c r="T120" i="12"/>
  <c r="T119" i="12"/>
  <c r="U118" i="12"/>
  <c r="T118" i="12"/>
  <c r="U117" i="12"/>
  <c r="T117" i="12"/>
  <c r="U116" i="12"/>
  <c r="T116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W102" i="12"/>
  <c r="V102" i="12"/>
  <c r="W101" i="12"/>
  <c r="V101" i="12"/>
  <c r="W100" i="12"/>
  <c r="V100" i="12"/>
  <c r="W99" i="12"/>
  <c r="V99" i="12"/>
  <c r="W98" i="12"/>
  <c r="V98" i="12"/>
  <c r="W97" i="12"/>
  <c r="V97" i="12"/>
  <c r="W96" i="12"/>
  <c r="V96" i="12"/>
  <c r="U102" i="12"/>
  <c r="T102" i="12"/>
  <c r="U101" i="12"/>
  <c r="T101" i="12"/>
  <c r="U100" i="12"/>
  <c r="T100" i="12"/>
  <c r="U99" i="12"/>
  <c r="T99" i="12"/>
  <c r="U98" i="12"/>
  <c r="T98" i="12"/>
  <c r="U97" i="12"/>
  <c r="T97" i="12"/>
  <c r="U96" i="12"/>
  <c r="T96" i="12"/>
  <c r="S102" i="12"/>
  <c r="R102" i="12"/>
  <c r="S101" i="12"/>
  <c r="R101" i="12"/>
  <c r="S100" i="12"/>
  <c r="R100" i="12"/>
  <c r="S99" i="12"/>
  <c r="R99" i="12"/>
  <c r="S98" i="12"/>
  <c r="R98" i="12"/>
  <c r="S97" i="12"/>
  <c r="R97" i="12"/>
  <c r="S96" i="12"/>
  <c r="R96" i="12"/>
  <c r="Q102" i="12"/>
  <c r="P102" i="12"/>
  <c r="Q101" i="12"/>
  <c r="P101" i="12"/>
  <c r="Q100" i="12"/>
  <c r="P100" i="12"/>
  <c r="Q99" i="12"/>
  <c r="P99" i="12"/>
  <c r="Q98" i="12"/>
  <c r="P98" i="12"/>
  <c r="Q97" i="12"/>
  <c r="P97" i="12"/>
  <c r="Q96" i="12"/>
  <c r="P96" i="12"/>
  <c r="W78" i="12"/>
  <c r="V78" i="12"/>
  <c r="W77" i="12"/>
  <c r="V77" i="12"/>
  <c r="W76" i="12"/>
  <c r="V76" i="12"/>
  <c r="W75" i="12"/>
  <c r="V75" i="12"/>
  <c r="W74" i="12"/>
  <c r="V74" i="12"/>
  <c r="W73" i="12"/>
  <c r="V73" i="12"/>
  <c r="W72" i="12"/>
  <c r="V72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S78" i="12"/>
  <c r="R78" i="12"/>
  <c r="S77" i="12"/>
  <c r="R77" i="12"/>
  <c r="S76" i="12"/>
  <c r="R76" i="12"/>
  <c r="S75" i="12"/>
  <c r="R75" i="12"/>
  <c r="S74" i="12"/>
  <c r="R74" i="12"/>
  <c r="S73" i="12"/>
  <c r="R73" i="12"/>
  <c r="S72" i="12"/>
  <c r="R72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W52" i="12"/>
  <c r="V52" i="12"/>
  <c r="W51" i="12"/>
  <c r="V51" i="12"/>
  <c r="W50" i="12"/>
  <c r="V50" i="12"/>
  <c r="W49" i="12"/>
  <c r="V49" i="12"/>
  <c r="W48" i="12"/>
  <c r="V48" i="12"/>
  <c r="W47" i="12"/>
  <c r="V47" i="12"/>
  <c r="W46" i="12"/>
  <c r="V46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U46" i="12"/>
  <c r="T46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U9" i="12"/>
  <c r="V9" i="12"/>
  <c r="U10" i="12"/>
  <c r="V10" i="12"/>
  <c r="U11" i="12"/>
  <c r="V11" i="12"/>
  <c r="U12" i="12"/>
  <c r="V12" i="12"/>
  <c r="U13" i="12"/>
  <c r="V13" i="12"/>
  <c r="U14" i="12"/>
  <c r="V14" i="12"/>
  <c r="U15" i="12"/>
  <c r="V15" i="12"/>
  <c r="P26" i="12"/>
  <c r="Q26" i="12"/>
  <c r="R26" i="12"/>
  <c r="S26" i="12"/>
  <c r="T26" i="12"/>
  <c r="U26" i="12"/>
  <c r="V26" i="12"/>
  <c r="W26" i="12"/>
  <c r="P27" i="12"/>
  <c r="Q27" i="12"/>
  <c r="R27" i="12"/>
  <c r="S27" i="12"/>
  <c r="T27" i="12"/>
  <c r="U27" i="12"/>
  <c r="V27" i="12"/>
  <c r="W27" i="12"/>
  <c r="P28" i="12"/>
  <c r="Q28" i="12"/>
  <c r="R28" i="12"/>
  <c r="S28" i="12"/>
  <c r="T28" i="12"/>
  <c r="U28" i="12"/>
  <c r="V28" i="12"/>
  <c r="W28" i="12"/>
  <c r="P29" i="12"/>
  <c r="Q29" i="12"/>
  <c r="R29" i="12"/>
  <c r="S29" i="12"/>
  <c r="T29" i="12"/>
  <c r="U29" i="12"/>
  <c r="V29" i="12"/>
  <c r="W29" i="12"/>
  <c r="P30" i="12"/>
  <c r="Q30" i="12"/>
  <c r="R30" i="12"/>
  <c r="S30" i="12"/>
  <c r="T30" i="12"/>
  <c r="U30" i="12"/>
  <c r="V30" i="12"/>
  <c r="W30" i="12"/>
  <c r="P31" i="12"/>
  <c r="Q31" i="12"/>
  <c r="R31" i="12"/>
  <c r="S31" i="12"/>
  <c r="T31" i="12"/>
  <c r="U31" i="12"/>
  <c r="V31" i="12"/>
  <c r="W31" i="12"/>
  <c r="P32" i="12"/>
  <c r="Q32" i="12"/>
  <c r="R32" i="12"/>
  <c r="S32" i="12"/>
  <c r="T32" i="12"/>
  <c r="U32" i="12"/>
  <c r="V32" i="12"/>
  <c r="W32" i="12"/>
</calcChain>
</file>

<file path=xl/connections.xml><?xml version="1.0" encoding="utf-8"?>
<connections xmlns="http://schemas.openxmlformats.org/spreadsheetml/2006/main">
  <connection id="1" name="NUMA_COUNTERS.with_UseNUMA.Size_0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0.AllThreads.csv" decimal="," thousands=" " comma="1">
      <textFields>
        <textField/>
      </textFields>
    </textPr>
  </connection>
  <connection id="2" name="NUMA_COUNTERS.with_UseNUMA.Size_1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1.AllThreads.csv" decimal="," thousands=" " comma="1">
      <textFields>
        <textField/>
      </textFields>
    </textPr>
  </connection>
  <connection id="3" name="NUMA_COUNTERS.with_UseNUMA.Size_2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2.AllThreads.csv" decimal="," thousands=" " comma="1">
      <textFields>
        <textField/>
      </textFields>
    </textPr>
  </connection>
  <connection id="4" name="NUMA_COUNTERS.with_UseNUMA.Size_3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3.AllThreads.csv" decimal="," thousands=" " comma="1">
      <textFields>
        <textField/>
      </textFields>
    </textPr>
  </connection>
  <connection id="5" name="NUMA_COUNTERS.with_UseNUMA.Size_4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4.AllThreads.csv" decimal="," thousands=" " comma="1">
      <textFields>
        <textField/>
      </textFields>
    </textPr>
  </connection>
  <connection id="6" name="NUMA_COUNTERS.with_UseNUMA.Size_5.AllThreads" type="6" refreshedVersion="0" background="1" saveData="1">
    <textPr fileType="mac" codePage="10000" sourceFile="/Users/carlos-sa/Dropbox/Mestrado-1617/NUMA_Aware_Thesis/java_codes/jar/results_on_compute-641-15/NUMA_AllResults_with_UseNUMA/NUMA_COUNTERS.with_UseNUMA.Size_5.AllThreads.csv" decimal="," thousands=" " comma="1">
      <textFields>
        <textField/>
      </textFields>
    </textPr>
  </connection>
  <connection id="7" name="NUMA_COUNTERS.without_UseNUMA.Size_0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0.AllThreads.csv" decimal="," thousands=" " comma="1">
      <textFields count="5">
        <textField/>
        <textField/>
        <textField/>
        <textField/>
        <textField/>
      </textFields>
    </textPr>
  </connection>
  <connection id="8" name="NUMA_COUNTERS.without_UseNUMA.Size_1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1.AllThreads.csv" decimal="," thousands=" " comma="1">
      <textFields>
        <textField/>
      </textFields>
    </textPr>
  </connection>
  <connection id="9" name="NUMA_COUNTERS.without_UseNUMA.Size_2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2.AllThreads.csv" decimal="," thousands=" " comma="1">
      <textFields>
        <textField/>
      </textFields>
    </textPr>
  </connection>
  <connection id="10" name="NUMA_COUNTERS.without_UseNUMA.Size_3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3.AllThreads.csv" decimal="," thousands=" " comma="1">
      <textFields>
        <textField/>
      </textFields>
    </textPr>
  </connection>
  <connection id="11" name="NUMA_COUNTERS.without_UseNUMA.Size_4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4.AllThreads.csv" decimal="," thousands=" " comma="1">
      <textFields>
        <textField/>
      </textFields>
    </textPr>
  </connection>
  <connection id="12" name="NUMA_COUNTERS.without_UseNUMA.Size_5.AllThreads" type="6" refreshedVersion="0" background="1" saveData="1">
    <textPr fileType="mac" codePage="10000" sourceFile="/Users/carlos-sa/Dropbox/Mestrado-1617/NUMA_Aware_Thesis/java_codes/jar/results_on_compute-641-15/NUMA_AllResults_without_UseNUMA/NUMA_COUNTERS.without_UseNUMA.Size_5.AllThreads.csv" decimal="," thousands=" " comma="1">
      <textFields>
        <textField/>
      </textFields>
    </textPr>
  </connection>
  <connection id="13" name="TIMES_All_Threads.Size_0" type="6" refreshedVersion="0" background="1" saveData="1">
    <textPr fileType="mac" codePage="10000" sourceFile="/Users/carlos-sa/Dropbox/Mestrado-1617/NUMA_Aware_Thesis/java_codes/jar/results_on_compute-641-15/Times_All_Sizes/TIMES_All_Threads.Size_0.csv" decimal="," thousands=" " comma="1">
      <textFields>
        <textField/>
      </textFields>
    </textPr>
  </connection>
  <connection id="14" name="TIMES_All_Threads.Size_1" type="6" refreshedVersion="0" background="1" saveData="1">
    <textPr fileType="mac" codePage="10000" sourceFile="/Users/carlos-sa/Dropbox/Mestrado-1617/NUMA_Aware_Thesis/java_codes/jar/results_on_compute-641-15/Times_All_Sizes/TIMES_All_Threads.Size_1.csv" decimal="," thousands=" " comma="1">
      <textFields>
        <textField/>
      </textFields>
    </textPr>
  </connection>
  <connection id="15" name="TIMES_All_Threads.Size_2" type="6" refreshedVersion="0" background="1" saveData="1">
    <textPr fileType="mac" codePage="10000" sourceFile="/Users/carlos-sa/Dropbox/Mestrado-1617/NUMA_Aware_Thesis/java_codes/jar/results_on_compute-641-15/Times_All_Sizes/TIMES_All_Threads.Size_2.csv" decimal="," thousands=" " comma="1">
      <textFields>
        <textField/>
      </textFields>
    </textPr>
  </connection>
  <connection id="16" name="TIMES_All_Threads.Size_3" type="6" refreshedVersion="0" background="1" saveData="1">
    <textPr fileType="mac" codePage="10000" sourceFile="/Users/carlos-sa/Dropbox/Mestrado-1617/NUMA_Aware_Thesis/java_codes/jar/results_on_compute-641-15/Times_All_Sizes/TIMES_All_Threads.Size_3.csv" decimal="," thousands=" " comma="1">
      <textFields>
        <textField/>
      </textFields>
    </textPr>
  </connection>
  <connection id="17" name="TIMES_All_Threads.Size_4" type="6" refreshedVersion="0" background="1" saveData="1">
    <textPr fileType="mac" codePage="10000" sourceFile="/Users/carlos-sa/Dropbox/Mestrado-1617/NUMA_Aware_Thesis/java_codes/jar/results_on_compute-641-15/Times_All_Sizes/TIMES_All_Threads.Size_4.csv" decimal="," thousands=" " comma="1">
      <textFields>
        <textField/>
      </textFields>
    </textPr>
  </connection>
  <connection id="18" name="TIMES_All_Threads.Size_5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19" name="TIMES_All_Threads.Size_5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0" name="TIMES_All_Threads.Size_5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1" name="TIMES_All_Threads.Size_5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2" name="TIMES_All_Threads.Size_51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3" name="TIMES_All_Threads.Size_511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4" name="TIMES_All_Threads.Size_5111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5" name="TIMES_All_Threads.Size_5111112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6" name="TIMES_All_Threads.Size_511112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7" name="TIMES_All_Threads.Size_511112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8" name="TIMES_All_Threads.Size_51112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29" name="TIMES_All_Threads.Size_51112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0" name="TIMES_All_Threads.Size_51112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1" name="TIMES_All_Threads.Size_5112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2" name="TIMES_All_Threads.Size_5112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3" name="TIMES_All_Threads.Size_5112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4" name="TIMES_All_Threads.Size_5112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5" name="TIMES_All_Threads.Size_512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6" name="TIMES_All_Threads.Size_512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7" name="TIMES_All_Threads.Size_512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8" name="TIMES_All_Threads.Size_512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  <connection id="39" name="TIMES_All_Threads.Size_5121111" type="6" refreshedVersion="0" background="1" saveData="1">
    <textPr fileType="mac" codePage="10000" sourceFile="/Users/carlos-sa/Dropbox/Mestrado-1617/NUMA_Aware_Thesis/java_codes/jar/results_on_compute-641-15/Times_All_Sizes/TIMES_All_Threads.Size_5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<sst xmlns="http://schemas.openxmlformats.org/spreadsheetml/2006/main" count="1341" uniqueCount="110">
  <si>
    <t>NUMA_Counters_0_size_1_Threads</t>
  </si>
  <si>
    <t>numa_hit</t>
  </si>
  <si>
    <t>numa_miss</t>
  </si>
  <si>
    <t>numa_foreign</t>
  </si>
  <si>
    <t>interleave_hit</t>
  </si>
  <si>
    <t>local_node</t>
  </si>
  <si>
    <t>other_node</t>
  </si>
  <si>
    <t>NUMA_Counters_0_size_2_Threads</t>
  </si>
  <si>
    <t>NUMA_Counters_0_size_4_Threads</t>
  </si>
  <si>
    <t>NUMA_Counters_0_size_8_Threads</t>
  </si>
  <si>
    <t>NUMA_Counters_0_size_16_Threads</t>
  </si>
  <si>
    <t>NUMA_Counters_0_size_24_Threads</t>
  </si>
  <si>
    <t>NUMA_Counters_0_size_32_Threads</t>
  </si>
  <si>
    <t>Before</t>
  </si>
  <si>
    <t>After</t>
  </si>
  <si>
    <t>node0</t>
  </si>
  <si>
    <t>node1</t>
  </si>
  <si>
    <t>Without  -XX+UseNUMA</t>
  </si>
  <si>
    <t>With  -XX+UseNUMA</t>
  </si>
  <si>
    <t>Size_0</t>
  </si>
  <si>
    <t>without -XX:+UseNUMA</t>
  </si>
  <si>
    <t>with -XX:+UseNUMA</t>
  </si>
  <si>
    <t>#Threads</t>
  </si>
  <si>
    <t xml:space="preserve">Texec in sec (Median of 10 samples) </t>
  </si>
  <si>
    <r>
      <rPr>
        <b/>
        <sz val="16"/>
        <color theme="1"/>
        <rFont val="Calibri"/>
        <family val="2"/>
        <scheme val="minor"/>
      </rPr>
      <t>NUMA COUNTERS - SIZE 0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</si>
  <si>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r>
      <rPr>
        <b/>
        <sz val="16"/>
        <color theme="1"/>
        <rFont val="Calibri"/>
        <family val="2"/>
        <scheme val="minor"/>
      </rPr>
      <t>NUMA COUNTERS - SIZE 1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</si>
  <si>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t>NUMA_Counters_1_size_1_Threads</t>
  </si>
  <si>
    <t>NUMA_Counters_1_size_2_Threads</t>
  </si>
  <si>
    <t>NUMA_Counters_1_size_4_Threads</t>
  </si>
  <si>
    <t>NUMA_Counters_1_size_8_Threads</t>
  </si>
  <si>
    <t>NUMA_Counters_1_size_16_Threads</t>
  </si>
  <si>
    <t>NUMA_Counters_1_size_24_Threads</t>
  </si>
  <si>
    <t>NUMA_Counters_1_size_32_Threads</t>
  </si>
  <si>
    <r>
      <t>Texec in sec (</t>
    </r>
    <r>
      <rPr>
        <b/>
        <u/>
        <sz val="16"/>
        <color theme="1"/>
        <rFont val="Calibri (Corpo)"/>
      </rPr>
      <t>Median</t>
    </r>
    <r>
      <rPr>
        <b/>
        <sz val="16"/>
        <color theme="1"/>
        <rFont val="Calibri"/>
        <family val="2"/>
        <scheme val="minor"/>
      </rPr>
      <t xml:space="preserve"> of 10 samples) </t>
    </r>
  </si>
  <si>
    <t>Size_1</t>
  </si>
  <si>
    <r>
      <rPr>
        <b/>
        <sz val="16"/>
        <color theme="1"/>
        <rFont val="Calibri"/>
        <family val="2"/>
        <scheme val="minor"/>
      </rPr>
      <t>NUMA COUNTERS - SIZE 2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</si>
  <si>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t>NUMA_Counters_2_size_1_Threads</t>
  </si>
  <si>
    <t>NUMA_Counters_2_size_2_Threads</t>
  </si>
  <si>
    <t>NUMA_Counters_2_size_4_Threads</t>
  </si>
  <si>
    <t>NUMA_Counters_2_size_8_Threads</t>
  </si>
  <si>
    <t>NUMA_Counters_2_size_16_Threads</t>
  </si>
  <si>
    <t>NUMA_Counters_2_size_24_Threads</t>
  </si>
  <si>
    <t>NUMA_Counters_2_size_32_Threads</t>
  </si>
  <si>
    <t>Size_2</t>
  </si>
  <si>
    <r>
      <rPr>
        <b/>
        <sz val="16"/>
        <color theme="1"/>
        <rFont val="Calibri"/>
        <family val="2"/>
        <scheme val="minor"/>
      </rPr>
      <t>NUMA COUNTERS - SIZE 3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</si>
  <si>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t>Size_3</t>
  </si>
  <si>
    <t>NUMA_Counters_3_size_1_Threads</t>
  </si>
  <si>
    <t>NUMA_Counters_3_size_2_Threads</t>
  </si>
  <si>
    <t>NUMA_Counters_3_size_4_Threads</t>
  </si>
  <si>
    <t>NUMA_Counters_3_size_8_Threads</t>
  </si>
  <si>
    <t>NUMA_Counters_3_size_16_Threads</t>
  </si>
  <si>
    <t>NUMA_Counters_3_size_24_Threads</t>
  </si>
  <si>
    <t>NUMA_Counters_3_size_32_Threads</t>
  </si>
  <si>
    <r>
      <rPr>
        <b/>
        <sz val="16"/>
        <color theme="1"/>
        <rFont val="Calibri"/>
        <family val="2"/>
        <scheme val="minor"/>
      </rPr>
      <t>NUMA COUNTERS - SIZE 4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</si>
  <si>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t>NUMA_Counters_4_size_1_Threads</t>
  </si>
  <si>
    <t>NUMA_Counters_4_size_2_Threads</t>
  </si>
  <si>
    <t>NUMA_Counters_4_size_4_Threads</t>
  </si>
  <si>
    <t>NUMA_Counters_4_size_8_Threads</t>
  </si>
  <si>
    <t>NUMA_Counters_4_size_16_Threads</t>
  </si>
  <si>
    <t>NUMA_Counters_4_size_24_Threads</t>
  </si>
  <si>
    <t>NUMA_Counters_4_size_32_Threads</t>
  </si>
  <si>
    <t>Size_4</t>
  </si>
  <si>
    <t>NUMA_Counters_5_size_1_Threads</t>
  </si>
  <si>
    <t>NUMA_Counters_5_size_2_Threads</t>
  </si>
  <si>
    <t>NUMA_Counters_5_size_4_Threads</t>
  </si>
  <si>
    <t>NUMA_Counters_5_size_8_Threads</t>
  </si>
  <si>
    <t>NUMA_Counters_5_size_16_Threads</t>
  </si>
  <si>
    <t>NUMA_Counters_5_size_24_Threads</t>
  </si>
  <si>
    <t>NUMA_Counters_5_size_32_Threads</t>
  </si>
  <si>
    <t>Size_5</t>
  </si>
  <si>
    <t>SpeedUp (TexecSEQ/TexecPAR)</t>
  </si>
  <si>
    <t>numa_hit (Before)</t>
  </si>
  <si>
    <r>
      <rPr>
        <b/>
        <sz val="16"/>
        <color theme="1"/>
        <rFont val="Calibri"/>
        <family val="2"/>
        <scheme val="minor"/>
      </rPr>
      <t>NUMA COUNTERS - SIZE 5</t>
    </r>
    <r>
      <rPr>
        <sz val="16"/>
        <color theme="1"/>
        <rFont val="Calibri"/>
        <family val="2"/>
        <scheme val="minor"/>
      </rPr>
      <t xml:space="preserve"> (numastat cmd </t>
    </r>
    <r>
      <rPr>
        <u/>
        <sz val="16"/>
        <color theme="1"/>
        <rFont val="Calibri (Corpo)"/>
      </rPr>
      <t>Before</t>
    </r>
    <r>
      <rPr>
        <sz val="16"/>
        <color theme="1"/>
        <rFont val="Calibri"/>
        <family val="2"/>
        <scheme val="minor"/>
      </rPr>
      <t xml:space="preserve"> and </t>
    </r>
    <r>
      <rPr>
        <u/>
        <sz val="16"/>
        <color theme="1"/>
        <rFont val="Calibri (Corpo)"/>
      </rPr>
      <t>After</t>
    </r>
    <r>
      <rPr>
        <sz val="16"/>
        <color theme="1"/>
        <rFont val="Calibri"/>
        <family val="2"/>
        <scheme val="minor"/>
      </rPr>
      <t xml:space="preserve"> Thread Creation)</t>
    </r>
  </si>
  <si>
    <t>numa_hit (After)</t>
  </si>
  <si>
    <t>numa_miss (Before)</t>
  </si>
  <si>
    <t>numa_miss (After)</t>
  </si>
  <si>
    <t>numa_foreign (Before)</t>
  </si>
  <si>
    <t>numa_foreign (After)</t>
  </si>
  <si>
    <t>interlieve_hit (After)</t>
  </si>
  <si>
    <t>interlieve_hit (Before)</t>
  </si>
  <si>
    <t>local_node (Before)</t>
  </si>
  <si>
    <t>local_node (After)</t>
  </si>
  <si>
    <t>other_node (Before)</t>
  </si>
  <si>
    <t>other_node (After)</t>
  </si>
  <si>
    <t xml:space="preserve"> -5  --&gt; Sem Validação</t>
  </si>
  <si>
    <t>IDEATest.java</t>
  </si>
  <si>
    <t>(............)</t>
  </si>
  <si>
    <t>Crypt Improved  SM (Modified for NUMA Counters Measurement)</t>
  </si>
  <si>
    <t>sec</t>
  </si>
  <si>
    <t>Texec Sampling</t>
  </si>
  <si>
    <t>Times unit</t>
  </si>
  <si>
    <t>Machine Used</t>
  </si>
  <si>
    <t>compute-641-15</t>
  </si>
  <si>
    <t>Number of cores used</t>
  </si>
  <si>
    <t>From</t>
  </si>
  <si>
    <t>To</t>
  </si>
  <si>
    <t>Java Crypt Improved SM (Modified for NUMA Counters Measurement)</t>
  </si>
  <si>
    <t>10x (median collected)</t>
  </si>
  <si>
    <t>#NUMA Nodes</t>
  </si>
  <si>
    <t>2 (Dual-CPU)</t>
  </si>
  <si>
    <t xml:space="preserve">Generation JAR File </t>
  </si>
  <si>
    <t>Execution</t>
  </si>
  <si>
    <r>
      <t xml:space="preserve">$ </t>
    </r>
    <r>
      <rPr>
        <b/>
        <sz val="14"/>
        <color theme="4" tint="-0.249977111117893"/>
        <rFont val="Calibri (Corpo)"/>
      </rPr>
      <t>java</t>
    </r>
    <r>
      <rPr>
        <b/>
        <sz val="14"/>
        <color theme="1"/>
        <rFont val="Calibri"/>
        <family val="2"/>
        <scheme val="minor"/>
      </rPr>
      <t xml:space="preserve"> -jar Crypt_Improved_sm_with_NUMA_Counters.jar -5 $size $thr</t>
    </r>
  </si>
  <si>
    <r>
      <rPr>
        <sz val="12"/>
        <color theme="4" tint="-0.249977111117893"/>
        <rFont val="Calibri (Corpo)"/>
      </rPr>
      <t>java = /share/apps/java/</t>
    </r>
    <r>
      <rPr>
        <b/>
        <sz val="12"/>
        <color theme="4" tint="-0.249977111117893"/>
        <rFont val="Calibri (Corpo)"/>
      </rPr>
      <t>jdk1.8.0_20</t>
    </r>
    <r>
      <rPr>
        <sz val="12"/>
        <color theme="4" tint="-0.249977111117893"/>
        <rFont val="Calibri (Corpo)"/>
      </rPr>
      <t>/bin/java</t>
    </r>
  </si>
  <si>
    <r>
      <t xml:space="preserve">$ </t>
    </r>
    <r>
      <rPr>
        <b/>
        <sz val="14"/>
        <color theme="4" tint="-0.249977111117893"/>
        <rFont val="Calibri (Corpo)"/>
      </rPr>
      <t>java</t>
    </r>
    <r>
      <rPr>
        <b/>
        <sz val="14"/>
        <color theme="1"/>
        <rFont val="Calibri (Corpo)"/>
      </rPr>
      <t xml:space="preserve"> -XX:+UseNUMA</t>
    </r>
    <r>
      <rPr>
        <b/>
        <sz val="14"/>
        <color theme="1"/>
        <rFont val="Calibri"/>
        <family val="2"/>
        <scheme val="minor"/>
      </rPr>
      <t xml:space="preserve"> -jar Crypt_Improved_sm_with_NUMA_Counters.jar -5 $size $thr</t>
    </r>
  </si>
  <si>
    <t>Eclipse Neon.1a Release (4.6.1)</t>
  </si>
  <si>
    <t>JAVA SE-1.8</t>
  </si>
  <si>
    <r>
      <t xml:space="preserve">without </t>
    </r>
    <r>
      <rPr>
        <u/>
        <sz val="12"/>
        <color theme="1"/>
        <rFont val="Calibri (Corpo)"/>
      </rPr>
      <t xml:space="preserve"> -XX:+UseNUMA</t>
    </r>
  </si>
  <si>
    <r>
      <t xml:space="preserve">with </t>
    </r>
    <r>
      <rPr>
        <u/>
        <sz val="12"/>
        <color theme="1"/>
        <rFont val="Calibri (Corpo)"/>
      </rPr>
      <t xml:space="preserve"> -XX:+UseNUMA</t>
    </r>
  </si>
  <si>
    <t>$ qsub -I -lnodes=1:r641:ppn=32,walltime=03:00:00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</si>
</sst>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 (Corpo)"/>
    </font>
    <font>
      <b/>
      <sz val="16"/>
      <color theme="1"/>
      <name val="Calibri"/>
      <family val="2"/>
      <scheme val="minor"/>
    </font>
    <font>
      <b/>
      <u/>
      <sz val="16"/>
      <color theme="1"/>
      <name val="Calibri (Co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 (Corpo)"/>
    </font>
    <font>
      <i/>
      <sz val="14"/>
      <color theme="1"/>
      <name val="Calibri"/>
      <scheme val="minor"/>
    </font>
    <font>
      <b/>
      <sz val="14"/>
      <color theme="4" tint="-0.249977111117893"/>
      <name val="Calibri (Corpo)"/>
    </font>
    <font>
      <sz val="12"/>
      <color theme="4" tint="-0.249977111117893"/>
      <name val="Calibri (Corpo)"/>
    </font>
    <font>
      <b/>
      <sz val="12"/>
      <color theme="4" tint="-0.249977111117893"/>
      <name val="Calibri (Corpo)"/>
    </font>
    <font>
      <b/>
      <sz val="14"/>
      <color theme="1"/>
      <name val="Calibri (Corpo)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BFB58"/>
        <bgColor indexed="64"/>
      </patternFill>
    </fill>
    <fill>
      <patternFill patternType="solid">
        <fgColor rgb="FFD570B2"/>
        <bgColor indexed="64"/>
      </patternFill>
    </fill>
    <fill>
      <patternFill patternType="solid">
        <fgColor rgb="FF90E8DD"/>
        <bgColor indexed="64"/>
      </patternFill>
    </fill>
    <fill>
      <patternFill patternType="solid">
        <fgColor rgb="FFE4594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Alignment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right"/>
    </xf>
    <xf numFmtId="0" fontId="4" fillId="7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6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1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0" borderId="0" xfId="0" applyFont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1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Normal" xfId="0" builtinId="0"/>
  </cellStyles>
  <dxfs count="0"/>
  <tableStyles count="0" defaultTableStyle="TableStyleMedium9" defaultPivotStyle="PivotStyleMedium7"/>
  <colors>
    <mruColors>
      <color rgb="FFE45943"/>
      <color rgb="FF90E8DD"/>
      <color rgb="FFD570B2"/>
      <color rgb="FFCBFB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0</a:t>
            </a:r>
          </a:p>
          <a:p>
            <a:pPr>
              <a:defRPr/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Crypt_Improved_Size0!$U$8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Crypt_Improved_Size0!$T$9:$T$15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Crypt_Improved_Size0!$U$9:$U$15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1.682242990654205</c:v>
                </c:pt>
                <c:pt idx="2">
                  <c:v>2.222222222222222</c:v>
                </c:pt>
                <c:pt idx="3">
                  <c:v>2.278481012658228</c:v>
                </c:pt>
                <c:pt idx="4">
                  <c:v>1.714285714285714</c:v>
                </c:pt>
                <c:pt idx="5">
                  <c:v>1.747572815533981</c:v>
                </c:pt>
                <c:pt idx="6">
                  <c:v>1.69811320754717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Crypt_Improved_Size0!$V$8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Crypt_Improved_Size0!$T$9:$T$15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Crypt_Improved_Size0!$V$9:$V$15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1.660550458715596</c:v>
                </c:pt>
                <c:pt idx="2">
                  <c:v>2.291139240506328</c:v>
                </c:pt>
                <c:pt idx="3">
                  <c:v>2.2625</c:v>
                </c:pt>
                <c:pt idx="4">
                  <c:v>1.740384615384615</c:v>
                </c:pt>
                <c:pt idx="5">
                  <c:v>1.792079207920792</c:v>
                </c:pt>
                <c:pt idx="6">
                  <c:v>1.828282828282828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77696"/>
        <c:axId val="-2129545840"/>
      </c:lineChart>
      <c:catAx>
        <c:axId val="-20822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545840"/>
        <c:crosses val="autoZero"/>
        <c:auto val="1"/>
        <c:lblAlgn val="ctr"/>
        <c:lblOffset val="100"/>
        <c:noMultiLvlLbl val="0"/>
      </c:catAx>
      <c:valAx>
        <c:axId val="-21295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2277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Crypt_Improved_Size1!$N$47:$O$47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Crypt_Improved_Size1!$N$48:$O$48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Crypt_Improved_Size1!$N$49:$O$49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Crypt_Improved_Size1!$N$50:$O$50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Crypt_Improved_Size1!$N$51:$O$51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Crypt_Improved_Size1!$N$52:$O$52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Crypt_Improved_Size1!$P$52:$W$52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08976"/>
        <c:axId val="2123966048"/>
      </c:barChart>
      <c:catAx>
        <c:axId val="20983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3966048"/>
        <c:crosses val="autoZero"/>
        <c:auto val="1"/>
        <c:lblAlgn val="ctr"/>
        <c:lblOffset val="100"/>
        <c:noMultiLvlLbl val="0"/>
      </c:catAx>
      <c:valAx>
        <c:axId val="2123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83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Crypt_Improved_Size1!$N$73:$O$73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Crypt_Improved_Size1!$N$74:$O$74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Crypt_Improved_Size1!$N$75:$O$75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Crypt_Improved_Size1!$N$76:$O$76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Crypt_Improved_Size1!$N$77:$O$77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Crypt_Improved_Size1!$N$78:$O$78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Crypt_Improved_Size1!$P$78:$W$78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794496"/>
        <c:axId val="2146166736"/>
      </c:barChart>
      <c:catAx>
        <c:axId val="21437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166736"/>
        <c:crosses val="autoZero"/>
        <c:auto val="1"/>
        <c:lblAlgn val="ctr"/>
        <c:lblOffset val="100"/>
        <c:noMultiLvlLbl val="0"/>
      </c:catAx>
      <c:valAx>
        <c:axId val="21461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37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5.3913011E7</c:v>
                </c:pt>
                <c:pt idx="3">
                  <c:v>4.8698065E7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5.3913021E7</c:v>
                </c:pt>
                <c:pt idx="7">
                  <c:v>4.8698073E7</c:v>
                </c:pt>
              </c:numCache>
            </c:numRef>
          </c:val>
        </c:ser>
        <c:ser>
          <c:idx val="1"/>
          <c:order val="1"/>
          <c:tx>
            <c:strRef>
              <c:f>Crypt_Improved_Size1!$N$97:$O$97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5.3918232E7</c:v>
                </c:pt>
                <c:pt idx="3">
                  <c:v>4.8703267E7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5.3918232E7</c:v>
                </c:pt>
                <c:pt idx="7">
                  <c:v>4.8703267E7</c:v>
                </c:pt>
              </c:numCache>
            </c:numRef>
          </c:val>
        </c:ser>
        <c:ser>
          <c:idx val="2"/>
          <c:order val="2"/>
          <c:tx>
            <c:strRef>
              <c:f>Crypt_Improved_Size1!$N$98:$O$98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5.3923385E7</c:v>
                </c:pt>
                <c:pt idx="3">
                  <c:v>4.87084E7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5.3923385E7</c:v>
                </c:pt>
                <c:pt idx="7">
                  <c:v>4.87084E7</c:v>
                </c:pt>
              </c:numCache>
            </c:numRef>
          </c:val>
        </c:ser>
        <c:ser>
          <c:idx val="3"/>
          <c:order val="3"/>
          <c:tx>
            <c:strRef>
              <c:f>Crypt_Improved_Size1!$N$99:$O$99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5.3928645E7</c:v>
                </c:pt>
                <c:pt idx="3">
                  <c:v>4.8713643E7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5.3928645E7</c:v>
                </c:pt>
                <c:pt idx="7">
                  <c:v>4.8713643E7</c:v>
                </c:pt>
              </c:numCache>
            </c:numRef>
          </c:val>
        </c:ser>
        <c:ser>
          <c:idx val="4"/>
          <c:order val="4"/>
          <c:tx>
            <c:strRef>
              <c:f>Crypt_Improved_Size1!$N$100:$O$100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5.3933842E7</c:v>
                </c:pt>
                <c:pt idx="3">
                  <c:v>4.8718817E7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5.3933851E7</c:v>
                </c:pt>
                <c:pt idx="7">
                  <c:v>4.8718825E7</c:v>
                </c:pt>
              </c:numCache>
            </c:numRef>
          </c:val>
        </c:ser>
        <c:ser>
          <c:idx val="5"/>
          <c:order val="5"/>
          <c:tx>
            <c:strRef>
              <c:f>Crypt_Improved_Size1!$N$101:$O$101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5.3939058E7</c:v>
                </c:pt>
                <c:pt idx="3">
                  <c:v>4.8724019E7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5.3939058E7</c:v>
                </c:pt>
                <c:pt idx="7">
                  <c:v>4.8724019E7</c:v>
                </c:pt>
              </c:numCache>
            </c:numRef>
          </c:val>
        </c:ser>
        <c:ser>
          <c:idx val="6"/>
          <c:order val="6"/>
          <c:tx>
            <c:strRef>
              <c:f>Crypt_Improved_Size1!$N$102:$O$102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Crypt_Improved_Size1!$P$102:$W$102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5.3944282E7</c:v>
                </c:pt>
                <c:pt idx="3">
                  <c:v>4.8729219E7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5.3944282E7</c:v>
                </c:pt>
                <c:pt idx="7">
                  <c:v>4.8729219E7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01680"/>
        <c:axId val="-2128254736"/>
      </c:barChart>
      <c:catAx>
        <c:axId val="21256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254736"/>
        <c:crosses val="autoZero"/>
        <c:auto val="1"/>
        <c:lblAlgn val="ctr"/>
        <c:lblOffset val="100"/>
        <c:noMultiLvlLbl val="0"/>
      </c:catAx>
      <c:valAx>
        <c:axId val="-2128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5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Crypt_Improved_Size1!$P$116:$W$116</c:f>
              <c:numCache>
                <c:formatCode>General</c:formatCode>
                <c:ptCount val="8"/>
                <c:pt idx="0">
                  <c:v>3.41144670196E11</c:v>
                </c:pt>
                <c:pt idx="1">
                  <c:v>3.17528294262E11</c:v>
                </c:pt>
                <c:pt idx="2">
                  <c:v>3.41145384828E11</c:v>
                </c:pt>
                <c:pt idx="3">
                  <c:v>3.1753046285E11</c:v>
                </c:pt>
                <c:pt idx="4">
                  <c:v>3.41144670931E11</c:v>
                </c:pt>
                <c:pt idx="5">
                  <c:v>3.17528294612E11</c:v>
                </c:pt>
                <c:pt idx="6">
                  <c:v>3.41145385954E11</c:v>
                </c:pt>
                <c:pt idx="7">
                  <c:v>3.17530462954E11</c:v>
                </c:pt>
              </c:numCache>
            </c:numRef>
          </c:val>
        </c:ser>
        <c:ser>
          <c:idx val="1"/>
          <c:order val="1"/>
          <c:tx>
            <c:strRef>
              <c:f>Crypt_Improved_Size1!$N$117:$O$117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Crypt_Improved_Size1!$P$117:$W$117</c:f>
              <c:numCache>
                <c:formatCode>General</c:formatCode>
                <c:ptCount val="8"/>
                <c:pt idx="0">
                  <c:v>3.41144685633E11</c:v>
                </c:pt>
                <c:pt idx="1">
                  <c:v>3.17528330564E11</c:v>
                </c:pt>
                <c:pt idx="2">
                  <c:v>3.41145399677E11</c:v>
                </c:pt>
                <c:pt idx="3">
                  <c:v>3.17530493464E11</c:v>
                </c:pt>
                <c:pt idx="4">
                  <c:v>3.41144686122E11</c:v>
                </c:pt>
                <c:pt idx="5">
                  <c:v>3.17528294612E11</c:v>
                </c:pt>
                <c:pt idx="6">
                  <c:v>3.41145400153E11</c:v>
                </c:pt>
                <c:pt idx="7">
                  <c:v>3.17530494202E11</c:v>
                </c:pt>
              </c:numCache>
            </c:numRef>
          </c:val>
        </c:ser>
        <c:ser>
          <c:idx val="2"/>
          <c:order val="2"/>
          <c:tx>
            <c:strRef>
              <c:f>Crypt_Improved_Size1!$N$118:$O$118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Crypt_Improved_Size1!$P$118:$W$118</c:f>
              <c:numCache>
                <c:formatCode>General</c:formatCode>
                <c:ptCount val="8"/>
                <c:pt idx="0">
                  <c:v>3.41144701633E11</c:v>
                </c:pt>
                <c:pt idx="1">
                  <c:v>3.17528366311E11</c:v>
                </c:pt>
                <c:pt idx="2">
                  <c:v>3.41145414577E11</c:v>
                </c:pt>
                <c:pt idx="3">
                  <c:v>3.17530524489E11</c:v>
                </c:pt>
                <c:pt idx="4">
                  <c:v>3.41144702542E11</c:v>
                </c:pt>
                <c:pt idx="5">
                  <c:v>3.17528367161E11</c:v>
                </c:pt>
                <c:pt idx="6">
                  <c:v>3.41145415555E11</c:v>
                </c:pt>
                <c:pt idx="7">
                  <c:v>3.17530524652E11</c:v>
                </c:pt>
              </c:numCache>
            </c:numRef>
          </c:val>
        </c:ser>
        <c:ser>
          <c:idx val="3"/>
          <c:order val="3"/>
          <c:tx>
            <c:strRef>
              <c:f>Crypt_Improved_Size1!$N$119:$O$119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Crypt_Improved_Size1!$P$119:$W$119</c:f>
              <c:numCache>
                <c:formatCode>General</c:formatCode>
                <c:ptCount val="8"/>
                <c:pt idx="0">
                  <c:v>3.41144716816E11</c:v>
                </c:pt>
                <c:pt idx="1">
                  <c:v>3.17528405031E11</c:v>
                </c:pt>
                <c:pt idx="2">
                  <c:v>3.41145429932E11</c:v>
                </c:pt>
                <c:pt idx="3">
                  <c:v>3.17530556415E11</c:v>
                </c:pt>
                <c:pt idx="4">
                  <c:v>3.41144717468E11</c:v>
                </c:pt>
                <c:pt idx="5">
                  <c:v>3.17528405357E11</c:v>
                </c:pt>
                <c:pt idx="6">
                  <c:v>3.41145430421E11</c:v>
                </c:pt>
                <c:pt idx="7">
                  <c:v>3.1753055723E11</c:v>
                </c:pt>
              </c:numCache>
            </c:numRef>
          </c:val>
        </c:ser>
        <c:ser>
          <c:idx val="4"/>
          <c:order val="4"/>
          <c:tx>
            <c:strRef>
              <c:f>Crypt_Improved_Size1!$N$120:$O$120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Crypt_Improved_Size1!$P$120:$W$120</c:f>
              <c:numCache>
                <c:formatCode>General</c:formatCode>
                <c:ptCount val="8"/>
                <c:pt idx="0">
                  <c:v>3.41144733894E11</c:v>
                </c:pt>
                <c:pt idx="1">
                  <c:v>3.17528441807E11</c:v>
                </c:pt>
                <c:pt idx="2">
                  <c:v>3.41145446572E11</c:v>
                </c:pt>
                <c:pt idx="3">
                  <c:v>3.17530589469E11</c:v>
                </c:pt>
                <c:pt idx="4">
                  <c:v>3.41144734885E11</c:v>
                </c:pt>
                <c:pt idx="5">
                  <c:v>3.17528442854E11</c:v>
                </c:pt>
                <c:pt idx="6">
                  <c:v>3.41145447328E11</c:v>
                </c:pt>
                <c:pt idx="7">
                  <c:v>3.1753058942E11</c:v>
                </c:pt>
              </c:numCache>
            </c:numRef>
          </c:val>
        </c:ser>
        <c:ser>
          <c:idx val="5"/>
          <c:order val="5"/>
          <c:tx>
            <c:strRef>
              <c:f>Crypt_Improved_Size1!$N$121:$O$121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Crypt_Improved_Size1!$P$121:$W$121</c:f>
              <c:numCache>
                <c:formatCode>General</c:formatCode>
                <c:ptCount val="8"/>
                <c:pt idx="0">
                  <c:v>3.41144750707E11</c:v>
                </c:pt>
                <c:pt idx="1">
                  <c:v>3.17528482544E11</c:v>
                </c:pt>
                <c:pt idx="2">
                  <c:v>3.41145465226E11</c:v>
                </c:pt>
                <c:pt idx="3">
                  <c:v>3.17530621615E11</c:v>
                </c:pt>
                <c:pt idx="4">
                  <c:v>3.41144751615E11</c:v>
                </c:pt>
                <c:pt idx="5">
                  <c:v>3.17528482707E11</c:v>
                </c:pt>
                <c:pt idx="6">
                  <c:v>3.41145465878E11</c:v>
                </c:pt>
                <c:pt idx="7">
                  <c:v>3.17530621941E11</c:v>
                </c:pt>
              </c:numCache>
            </c:numRef>
          </c:val>
        </c:ser>
        <c:ser>
          <c:idx val="6"/>
          <c:order val="6"/>
          <c:tx>
            <c:strRef>
              <c:f>Crypt_Improved_Size1!$N$122:$O$122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Crypt_Improved_Size1!$P$122:$W$122</c:f>
              <c:numCache>
                <c:formatCode>General</c:formatCode>
                <c:ptCount val="8"/>
                <c:pt idx="0">
                  <c:v>3.41144769353E11</c:v>
                </c:pt>
                <c:pt idx="1">
                  <c:v>3.17528523477E11</c:v>
                </c:pt>
                <c:pt idx="2">
                  <c:v>3.41145484372E11</c:v>
                </c:pt>
                <c:pt idx="3">
                  <c:v>3.17530655244E11</c:v>
                </c:pt>
                <c:pt idx="4">
                  <c:v>3.41144770168E11</c:v>
                </c:pt>
                <c:pt idx="5">
                  <c:v>3.1752852364E11</c:v>
                </c:pt>
                <c:pt idx="6">
                  <c:v>3.41145485187E11</c:v>
                </c:pt>
                <c:pt idx="7">
                  <c:v>3.1753065557E11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23520"/>
        <c:axId val="-2123019040"/>
      </c:barChart>
      <c:catAx>
        <c:axId val="-21230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3019040"/>
        <c:crosses val="autoZero"/>
        <c:auto val="1"/>
        <c:lblAlgn val="ctr"/>
        <c:lblOffset val="100"/>
        <c:noMultiLvlLbl val="0"/>
      </c:catAx>
      <c:valAx>
        <c:axId val="-2123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3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Crypt_Improved_Size1!$P$139:$W$139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1.09532359E8</c:v>
                </c:pt>
                <c:pt idx="3">
                  <c:v>9.9858242E7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1.09532357E8</c:v>
                </c:pt>
                <c:pt idx="7">
                  <c:v>9.9858253E7</c:v>
                </c:pt>
              </c:numCache>
            </c:numRef>
          </c:val>
        </c:ser>
        <c:ser>
          <c:idx val="1"/>
          <c:order val="1"/>
          <c:tx>
            <c:strRef>
              <c:f>Crypt_Improved_Size1!$N$140:$O$140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Crypt_Improved_Size1!$P$140:$W$140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1.09537406E8</c:v>
                </c:pt>
                <c:pt idx="3">
                  <c:v>9.9858398E7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1.09537406E8</c:v>
                </c:pt>
                <c:pt idx="7">
                  <c:v>9.9858398E7</c:v>
                </c:pt>
              </c:numCache>
            </c:numRef>
          </c:val>
        </c:ser>
        <c:ser>
          <c:idx val="2"/>
          <c:order val="2"/>
          <c:tx>
            <c:strRef>
              <c:f>Crypt_Improved_Size1!$N$141:$O$141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Crypt_Improved_Size1!$P$141:$W$141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1.0954241E8</c:v>
                </c:pt>
                <c:pt idx="3">
                  <c:v>9.9858546E7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1.0954241E8</c:v>
                </c:pt>
                <c:pt idx="7">
                  <c:v>9.9858546E7</c:v>
                </c:pt>
              </c:numCache>
            </c:numRef>
          </c:val>
        </c:ser>
        <c:ser>
          <c:idx val="3"/>
          <c:order val="3"/>
          <c:tx>
            <c:strRef>
              <c:f>Crypt_Improved_Size1!$N$142:$O$142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Crypt_Improved_Size1!$P$142:$W$142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1.09547525E8</c:v>
                </c:pt>
                <c:pt idx="3">
                  <c:v>9.9858679E7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1.09547525E8</c:v>
                </c:pt>
                <c:pt idx="7">
                  <c:v>9.9858679E7</c:v>
                </c:pt>
              </c:numCache>
            </c:numRef>
          </c:val>
        </c:ser>
        <c:ser>
          <c:idx val="4"/>
          <c:order val="4"/>
          <c:tx>
            <c:strRef>
              <c:f>Crypt_Improved_Size1!$N$143:$O$143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Crypt_Improved_Size1!$P$143:$W$143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1.09552515E8</c:v>
                </c:pt>
                <c:pt idx="3">
                  <c:v>9.9858854E7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1.09552524E8</c:v>
                </c:pt>
                <c:pt idx="7">
                  <c:v>9.9858855E7</c:v>
                </c:pt>
              </c:numCache>
            </c:numRef>
          </c:val>
        </c:ser>
        <c:ser>
          <c:idx val="5"/>
          <c:order val="5"/>
          <c:tx>
            <c:strRef>
              <c:f>Crypt_Improved_Size1!$N$144:$O$144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Crypt_Improved_Size1!$P$144:$W$144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1.09557572E8</c:v>
                </c:pt>
                <c:pt idx="3">
                  <c:v>9.9859009E7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1.09557572E8</c:v>
                </c:pt>
                <c:pt idx="7">
                  <c:v>9.9859009E7</c:v>
                </c:pt>
              </c:numCache>
            </c:numRef>
          </c:val>
        </c:ser>
        <c:ser>
          <c:idx val="6"/>
          <c:order val="6"/>
          <c:tx>
            <c:strRef>
              <c:f>Crypt_Improved_Size1!$N$145:$O$145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Crypt_Improved_Size1!$P$145:$W$145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1.09562785E8</c:v>
                </c:pt>
                <c:pt idx="3">
                  <c:v>9.9859166E7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1.09562785E8</c:v>
                </c:pt>
                <c:pt idx="7">
                  <c:v>9.9859166E7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997248"/>
        <c:axId val="2143691040"/>
      </c:barChart>
      <c:catAx>
        <c:axId val="21459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3691040"/>
        <c:crosses val="autoZero"/>
        <c:auto val="1"/>
        <c:lblAlgn val="ctr"/>
        <c:lblOffset val="100"/>
        <c:noMultiLvlLbl val="0"/>
      </c:catAx>
      <c:valAx>
        <c:axId val="21436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5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2</a:t>
            </a:r>
          </a:p>
          <a:p>
            <a:pPr>
              <a:defRPr/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Crypt_Improved_Size2!$U$8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Crypt_Improved_Size2!$T$9:$T$15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Crypt_Improved_Size2!$U$9:$U$15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1.973949579831933</c:v>
                </c:pt>
                <c:pt idx="2">
                  <c:v>3.7584</c:v>
                </c:pt>
                <c:pt idx="3">
                  <c:v>6.711428571428573</c:v>
                </c:pt>
                <c:pt idx="4">
                  <c:v>9.54878048780488</c:v>
                </c:pt>
                <c:pt idx="5">
                  <c:v>11.40291262135922</c:v>
                </c:pt>
                <c:pt idx="6">
                  <c:v>11.62871287128713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Crypt_Improved_Size2!$V$8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Crypt_Improved_Size2!$T$9:$T$15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Crypt_Improved_Size2!$V$9:$V$15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1.979848866498741</c:v>
                </c:pt>
                <c:pt idx="2">
                  <c:v>3.790996784565916</c:v>
                </c:pt>
                <c:pt idx="3">
                  <c:v>6.679886685552408</c:v>
                </c:pt>
                <c:pt idx="4">
                  <c:v>9.46987951807229</c:v>
                </c:pt>
                <c:pt idx="5">
                  <c:v>11.44660194174757</c:v>
                </c:pt>
                <c:pt idx="6">
                  <c:v>11.55882352941177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71184"/>
        <c:axId val="2080281664"/>
      </c:lineChart>
      <c:catAx>
        <c:axId val="20710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0281664"/>
        <c:crosses val="autoZero"/>
        <c:auto val="1"/>
        <c:lblAlgn val="ctr"/>
        <c:lblOffset val="100"/>
        <c:noMultiLvlLbl val="0"/>
      </c:catAx>
      <c:valAx>
        <c:axId val="2080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107118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Crypt_Improved_Size2!$P$26:$W$26</c:f>
              <c:numCache>
                <c:formatCode>General</c:formatCode>
                <c:ptCount val="8"/>
                <c:pt idx="0">
                  <c:v>3.41177833858E11</c:v>
                </c:pt>
                <c:pt idx="1">
                  <c:v>3.17549652018E11</c:v>
                </c:pt>
                <c:pt idx="2">
                  <c:v>3.41178629602E11</c:v>
                </c:pt>
                <c:pt idx="3">
                  <c:v>3.17551783009E11</c:v>
                </c:pt>
                <c:pt idx="4">
                  <c:v>3.41177834817E11</c:v>
                </c:pt>
                <c:pt idx="5">
                  <c:v>3.17549652519E11</c:v>
                </c:pt>
                <c:pt idx="6">
                  <c:v>3.41178630277E11</c:v>
                </c:pt>
                <c:pt idx="7">
                  <c:v>3.17551783823E11</c:v>
                </c:pt>
              </c:numCache>
            </c:numRef>
          </c:val>
        </c:ser>
        <c:ser>
          <c:idx val="1"/>
          <c:order val="1"/>
          <c:tx>
            <c:strRef>
              <c:f>Crypt_Improved_Size2!$N$27:$O$27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Crypt_Improved_Size2!$P$27:$W$27</c:f>
              <c:numCache>
                <c:formatCode>General</c:formatCode>
                <c:ptCount val="8"/>
                <c:pt idx="0">
                  <c:v>3.41177849097E11</c:v>
                </c:pt>
                <c:pt idx="1">
                  <c:v>3.17549688776E11</c:v>
                </c:pt>
                <c:pt idx="2">
                  <c:v>3.4117865353E11</c:v>
                </c:pt>
                <c:pt idx="3">
                  <c:v>3.17551816443E11</c:v>
                </c:pt>
                <c:pt idx="4">
                  <c:v>3.4117784981E11</c:v>
                </c:pt>
                <c:pt idx="5">
                  <c:v>3.17549689286E11</c:v>
                </c:pt>
                <c:pt idx="6">
                  <c:v>3.41178654933E11</c:v>
                </c:pt>
                <c:pt idx="7">
                  <c:v>3.17551816811E11</c:v>
                </c:pt>
              </c:numCache>
            </c:numRef>
          </c:val>
        </c:ser>
        <c:ser>
          <c:idx val="2"/>
          <c:order val="2"/>
          <c:tx>
            <c:strRef>
              <c:f>Crypt_Improved_Size2!$N$28:$O$28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Crypt_Improved_Size2!$P$28:$W$28</c:f>
              <c:numCache>
                <c:formatCode>General</c:formatCode>
                <c:ptCount val="8"/>
                <c:pt idx="0">
                  <c:v>3.41177864078E11</c:v>
                </c:pt>
                <c:pt idx="1">
                  <c:v>3.17549727437E11</c:v>
                </c:pt>
                <c:pt idx="2">
                  <c:v>3.41178680573E11</c:v>
                </c:pt>
                <c:pt idx="3">
                  <c:v>3.17551849458E11</c:v>
                </c:pt>
                <c:pt idx="4">
                  <c:v>3.41177864867E11</c:v>
                </c:pt>
                <c:pt idx="5">
                  <c:v>3.17549728003E11</c:v>
                </c:pt>
                <c:pt idx="6">
                  <c:v>3.41178681497E11</c:v>
                </c:pt>
                <c:pt idx="7">
                  <c:v>3.17551849926E11</c:v>
                </c:pt>
              </c:numCache>
            </c:numRef>
          </c:val>
        </c:ser>
        <c:ser>
          <c:idx val="3"/>
          <c:order val="3"/>
          <c:tx>
            <c:strRef>
              <c:f>Crypt_Improved_Size2!$N$29:$O$29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Crypt_Improved_Size2!$P$29:$W$29</c:f>
              <c:numCache>
                <c:formatCode>General</c:formatCode>
                <c:ptCount val="8"/>
                <c:pt idx="0">
                  <c:v>3.41177879169E11</c:v>
                </c:pt>
                <c:pt idx="1">
                  <c:v>3.17549766592E11</c:v>
                </c:pt>
                <c:pt idx="2">
                  <c:v>3.41178705764E11</c:v>
                </c:pt>
                <c:pt idx="3">
                  <c:v>3.17551884953E11</c:v>
                </c:pt>
                <c:pt idx="4">
                  <c:v>3.41177879931E11</c:v>
                </c:pt>
                <c:pt idx="5">
                  <c:v>3.1754976715E11</c:v>
                </c:pt>
                <c:pt idx="6">
                  <c:v>3.41178706667E11</c:v>
                </c:pt>
                <c:pt idx="7">
                  <c:v>3.17551885495E11</c:v>
                </c:pt>
              </c:numCache>
            </c:numRef>
          </c:val>
        </c:ser>
        <c:ser>
          <c:idx val="4"/>
          <c:order val="4"/>
          <c:tx>
            <c:strRef>
              <c:f>Crypt_Improved_Size2!$N$30:$O$30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Crypt_Improved_Size2!$P$30:$W$30</c:f>
              <c:numCache>
                <c:formatCode>General</c:formatCode>
                <c:ptCount val="8"/>
                <c:pt idx="0">
                  <c:v>3.41177895211E11</c:v>
                </c:pt>
                <c:pt idx="1">
                  <c:v>3.17549806504E11</c:v>
                </c:pt>
                <c:pt idx="2">
                  <c:v>3.4117873135E11</c:v>
                </c:pt>
                <c:pt idx="3">
                  <c:v>3.17551920833E11</c:v>
                </c:pt>
                <c:pt idx="4">
                  <c:v>3.41177895863E11</c:v>
                </c:pt>
                <c:pt idx="5">
                  <c:v>3.17549806504E11</c:v>
                </c:pt>
                <c:pt idx="6">
                  <c:v>3.41178732165E11</c:v>
                </c:pt>
                <c:pt idx="7">
                  <c:v>3.17551920996E11</c:v>
                </c:pt>
              </c:numCache>
            </c:numRef>
          </c:val>
        </c:ser>
        <c:ser>
          <c:idx val="5"/>
          <c:order val="5"/>
          <c:tx>
            <c:strRef>
              <c:f>Crypt_Improved_Size2!$N$31:$O$31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Crypt_Improved_Size2!$P$31:$W$31</c:f>
              <c:numCache>
                <c:formatCode>General</c:formatCode>
                <c:ptCount val="8"/>
                <c:pt idx="0">
                  <c:v>3.41177911676E11</c:v>
                </c:pt>
                <c:pt idx="1">
                  <c:v>3.17549847395E11</c:v>
                </c:pt>
                <c:pt idx="2">
                  <c:v>3.41178757367E11</c:v>
                </c:pt>
                <c:pt idx="3">
                  <c:v>3.17551958031E11</c:v>
                </c:pt>
                <c:pt idx="4">
                  <c:v>3.41177912165E11</c:v>
                </c:pt>
                <c:pt idx="5">
                  <c:v>3.17549847884E11</c:v>
                </c:pt>
                <c:pt idx="6">
                  <c:v>3.41178758667E11</c:v>
                </c:pt>
                <c:pt idx="7">
                  <c:v>3.17551959058E11</c:v>
                </c:pt>
              </c:numCache>
            </c:numRef>
          </c:val>
        </c:ser>
        <c:ser>
          <c:idx val="6"/>
          <c:order val="6"/>
          <c:tx>
            <c:strRef>
              <c:f>Crypt_Improved_Size2!$N$32:$O$32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Crypt_Improved_Size2!$P$32:$W$32</c:f>
              <c:numCache>
                <c:formatCode>General</c:formatCode>
                <c:ptCount val="8"/>
                <c:pt idx="0">
                  <c:v>3.41177928814E11</c:v>
                </c:pt>
                <c:pt idx="1">
                  <c:v>3.1754988985E11</c:v>
                </c:pt>
                <c:pt idx="2">
                  <c:v>3.41178786319E11</c:v>
                </c:pt>
                <c:pt idx="3">
                  <c:v>3.17551995072E11</c:v>
                </c:pt>
                <c:pt idx="4">
                  <c:v>3.41177930304E11</c:v>
                </c:pt>
                <c:pt idx="5">
                  <c:v>3.17549890357E11</c:v>
                </c:pt>
                <c:pt idx="6">
                  <c:v>3.41178786808E11</c:v>
                </c:pt>
                <c:pt idx="7">
                  <c:v>3.17551995398E11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091680"/>
        <c:axId val="-1761810640"/>
      </c:barChart>
      <c:catAx>
        <c:axId val="21010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1810640"/>
        <c:crosses val="autoZero"/>
        <c:auto val="1"/>
        <c:lblAlgn val="ctr"/>
        <c:lblOffset val="100"/>
        <c:noMultiLvlLbl val="0"/>
      </c:catAx>
      <c:valAx>
        <c:axId val="-1761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0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Crypt_Improved_Size2!$N$47:$O$47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Crypt_Improved_Size2!$N$48:$O$48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Crypt_Improved_Size2!$N$49:$O$49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Crypt_Improved_Size2!$N$50:$O$50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Crypt_Improved_Size2!$N$51:$O$51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Crypt_Improved_Size2!$N$52:$O$52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Crypt_Improved_Size2!$P$52:$W$52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474928"/>
        <c:axId val="2073585568"/>
      </c:barChart>
      <c:catAx>
        <c:axId val="20994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3585568"/>
        <c:crosses val="autoZero"/>
        <c:auto val="1"/>
        <c:lblAlgn val="ctr"/>
        <c:lblOffset val="100"/>
        <c:noMultiLvlLbl val="0"/>
      </c:catAx>
      <c:valAx>
        <c:axId val="20735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4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Crypt_Improved_Size2!$N$73:$O$73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Crypt_Improved_Size2!$N$74:$O$74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Crypt_Improved_Size2!$N$75:$O$75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Crypt_Improved_Size2!$N$76:$O$76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Crypt_Improved_Size2!$N$77:$O$77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Crypt_Improved_Size2!$N$78:$O$78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Crypt_Improved_Size2!$P$78:$W$78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82400"/>
        <c:axId val="2128986720"/>
      </c:barChart>
      <c:catAx>
        <c:axId val="21289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8986720"/>
        <c:crosses val="autoZero"/>
        <c:auto val="1"/>
        <c:lblAlgn val="ctr"/>
        <c:lblOffset val="100"/>
        <c:noMultiLvlLbl val="0"/>
      </c:catAx>
      <c:valAx>
        <c:axId val="2128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89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5.3950882E7</c:v>
                </c:pt>
                <c:pt idx="3">
                  <c:v>4.8735874E7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5.3951075E7</c:v>
                </c:pt>
                <c:pt idx="7">
                  <c:v>4.8736073E7</c:v>
                </c:pt>
              </c:numCache>
            </c:numRef>
          </c:val>
        </c:ser>
        <c:ser>
          <c:idx val="1"/>
          <c:order val="1"/>
          <c:tx>
            <c:strRef>
              <c:f>Crypt_Improved_Size2!$N$97:$O$97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5.3957564E7</c:v>
                </c:pt>
                <c:pt idx="3">
                  <c:v>4.8742625E7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5.3957729E7</c:v>
                </c:pt>
                <c:pt idx="7">
                  <c:v>4.8742788E7</c:v>
                </c:pt>
              </c:numCache>
            </c:numRef>
          </c:val>
        </c:ser>
        <c:ser>
          <c:idx val="2"/>
          <c:order val="2"/>
          <c:tx>
            <c:strRef>
              <c:f>Crypt_Improved_Size2!$N$98:$O$98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5.396419E7</c:v>
                </c:pt>
                <c:pt idx="3">
                  <c:v>4.8749272E7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5.3964283E7</c:v>
                </c:pt>
                <c:pt idx="7">
                  <c:v>4.8749362E7</c:v>
                </c:pt>
              </c:numCache>
            </c:numRef>
          </c:val>
        </c:ser>
        <c:ser>
          <c:idx val="3"/>
          <c:order val="3"/>
          <c:tx>
            <c:strRef>
              <c:f>Crypt_Improved_Size2!$N$99:$O$99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5.3970741E7</c:v>
                </c:pt>
                <c:pt idx="3">
                  <c:v>4.8755895E7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5.3970919E7</c:v>
                </c:pt>
                <c:pt idx="7">
                  <c:v>4.8756083E7</c:v>
                </c:pt>
              </c:numCache>
            </c:numRef>
          </c:val>
        </c:ser>
        <c:ser>
          <c:idx val="4"/>
          <c:order val="4"/>
          <c:tx>
            <c:strRef>
              <c:f>Crypt_Improved_Size2!$N$100:$O$100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5.3977538E7</c:v>
                </c:pt>
                <c:pt idx="3">
                  <c:v>4.8762755E7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5.3977538E7</c:v>
                </c:pt>
                <c:pt idx="7">
                  <c:v>4.8762755E7</c:v>
                </c:pt>
              </c:numCache>
            </c:numRef>
          </c:val>
        </c:ser>
        <c:ser>
          <c:idx val="5"/>
          <c:order val="5"/>
          <c:tx>
            <c:strRef>
              <c:f>Crypt_Improved_Size2!$N$101:$O$101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5.398413E7</c:v>
                </c:pt>
                <c:pt idx="3">
                  <c:v>4.8769432E7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5.3984244E7</c:v>
                </c:pt>
                <c:pt idx="7">
                  <c:v>4.8769565E7</c:v>
                </c:pt>
              </c:numCache>
            </c:numRef>
          </c:val>
        </c:ser>
        <c:ser>
          <c:idx val="6"/>
          <c:order val="6"/>
          <c:tx>
            <c:strRef>
              <c:f>Crypt_Improved_Size2!$N$102:$O$102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Crypt_Improved_Size2!$P$102:$W$102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5.3990836E7</c:v>
                </c:pt>
                <c:pt idx="3">
                  <c:v>4.8776246E7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5.3990836E7</c:v>
                </c:pt>
                <c:pt idx="7">
                  <c:v>4.8776246E7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525040"/>
        <c:axId val="2124280112"/>
      </c:barChart>
      <c:catAx>
        <c:axId val="21015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4280112"/>
        <c:crosses val="autoZero"/>
        <c:auto val="1"/>
        <c:lblAlgn val="ctr"/>
        <c:lblOffset val="100"/>
        <c:noMultiLvlLbl val="0"/>
      </c:catAx>
      <c:valAx>
        <c:axId val="2124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5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Crypt_Improved_Size0!$P$26:$W$26</c:f>
              <c:numCache>
                <c:formatCode>General</c:formatCode>
                <c:ptCount val="8"/>
                <c:pt idx="0">
                  <c:v>3.41177599905E11</c:v>
                </c:pt>
                <c:pt idx="1">
                  <c:v>3.1754912946E11</c:v>
                </c:pt>
                <c:pt idx="2">
                  <c:v>3.41178318068E11</c:v>
                </c:pt>
                <c:pt idx="3">
                  <c:v>3.17551339112E11</c:v>
                </c:pt>
                <c:pt idx="4">
                  <c:v>3.41177600394E11</c:v>
                </c:pt>
                <c:pt idx="5">
                  <c:v>3.17549130298E11</c:v>
                </c:pt>
                <c:pt idx="6">
                  <c:v>3.41178318724E11</c:v>
                </c:pt>
                <c:pt idx="7">
                  <c:v>3.17551339601E11</c:v>
                </c:pt>
              </c:numCache>
            </c:numRef>
          </c:val>
        </c:ser>
        <c:ser>
          <c:idx val="1"/>
          <c:order val="1"/>
          <c:tx>
            <c:strRef>
              <c:f>Crypt_Improved_Size0!$N$27:$O$27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Crypt_Improved_Size0!$P$27:$W$27</c:f>
              <c:numCache>
                <c:formatCode>General</c:formatCode>
                <c:ptCount val="8"/>
                <c:pt idx="0">
                  <c:v>3.41177615626E11</c:v>
                </c:pt>
                <c:pt idx="1">
                  <c:v>3.17549164865E11</c:v>
                </c:pt>
                <c:pt idx="2">
                  <c:v>3.4117834E11</c:v>
                </c:pt>
                <c:pt idx="3">
                  <c:v>3.17551367327E11</c:v>
                </c:pt>
                <c:pt idx="4">
                  <c:v>3.41177616278E11</c:v>
                </c:pt>
                <c:pt idx="5">
                  <c:v>3.17549165191E11</c:v>
                </c:pt>
                <c:pt idx="6">
                  <c:v>3.41178340815E11</c:v>
                </c:pt>
                <c:pt idx="7">
                  <c:v>3.17551367653E11</c:v>
                </c:pt>
              </c:numCache>
            </c:numRef>
          </c:val>
        </c:ser>
        <c:ser>
          <c:idx val="2"/>
          <c:order val="2"/>
          <c:tx>
            <c:strRef>
              <c:f>Crypt_Improved_Size0!$N$28:$O$28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Crypt_Improved_Size0!$P$28:$W$28</c:f>
              <c:numCache>
                <c:formatCode>General</c:formatCode>
                <c:ptCount val="8"/>
                <c:pt idx="0">
                  <c:v>3.4117763176E11</c:v>
                </c:pt>
                <c:pt idx="1">
                  <c:v>3.1754920078E11</c:v>
                </c:pt>
                <c:pt idx="2">
                  <c:v>3.4117836204E11</c:v>
                </c:pt>
                <c:pt idx="3">
                  <c:v>3.17551396938E11</c:v>
                </c:pt>
                <c:pt idx="4">
                  <c:v>3.41177632412E11</c:v>
                </c:pt>
                <c:pt idx="5">
                  <c:v>3.17549201106E11</c:v>
                </c:pt>
                <c:pt idx="6">
                  <c:v>3.41178362703E11</c:v>
                </c:pt>
                <c:pt idx="7">
                  <c:v>3.17551397102E11</c:v>
                </c:pt>
              </c:numCache>
            </c:numRef>
          </c:val>
        </c:ser>
        <c:ser>
          <c:idx val="3"/>
          <c:order val="3"/>
          <c:tx>
            <c:strRef>
              <c:f>Crypt_Improved_Size0!$N$29:$O$29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Crypt_Improved_Size0!$P$29:$W$29</c:f>
              <c:numCache>
                <c:formatCode>General</c:formatCode>
                <c:ptCount val="8"/>
                <c:pt idx="0">
                  <c:v>3.4117764896E11</c:v>
                </c:pt>
                <c:pt idx="1">
                  <c:v>3.17549236692E11</c:v>
                </c:pt>
                <c:pt idx="2">
                  <c:v>3.41178383928E11</c:v>
                </c:pt>
                <c:pt idx="3">
                  <c:v>3.1755142661E11</c:v>
                </c:pt>
                <c:pt idx="4">
                  <c:v>3.411776497E11</c:v>
                </c:pt>
                <c:pt idx="5">
                  <c:v>3.17549236714E11</c:v>
                </c:pt>
                <c:pt idx="6">
                  <c:v>3.41178384743E11</c:v>
                </c:pt>
                <c:pt idx="7">
                  <c:v>3.17551426773E11</c:v>
                </c:pt>
              </c:numCache>
            </c:numRef>
          </c:val>
        </c:ser>
        <c:ser>
          <c:idx val="4"/>
          <c:order val="4"/>
          <c:tx>
            <c:strRef>
              <c:f>Crypt_Improved_Size0!$N$30:$O$30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Crypt_Improved_Size0!$P$30:$W$30</c:f>
              <c:numCache>
                <c:formatCode>General</c:formatCode>
                <c:ptCount val="8"/>
                <c:pt idx="0">
                  <c:v>3.41177665701E11</c:v>
                </c:pt>
                <c:pt idx="1">
                  <c:v>3.1754927327E11</c:v>
                </c:pt>
                <c:pt idx="2">
                  <c:v>3.41178405131E11</c:v>
                </c:pt>
                <c:pt idx="3">
                  <c:v>3.17551458926E11</c:v>
                </c:pt>
                <c:pt idx="4">
                  <c:v>3.41177666353E11</c:v>
                </c:pt>
                <c:pt idx="5">
                  <c:v>3.1754927327E11</c:v>
                </c:pt>
                <c:pt idx="6">
                  <c:v>3.41178405783E11</c:v>
                </c:pt>
                <c:pt idx="7">
                  <c:v>3.17551459165E11</c:v>
                </c:pt>
              </c:numCache>
            </c:numRef>
          </c:val>
        </c:ser>
        <c:ser>
          <c:idx val="5"/>
          <c:order val="5"/>
          <c:tx>
            <c:strRef>
              <c:f>Crypt_Improved_Size0!$N$31:$O$31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Crypt_Improved_Size0!$P$31:$W$31</c:f>
              <c:numCache>
                <c:formatCode>General</c:formatCode>
                <c:ptCount val="8"/>
                <c:pt idx="0">
                  <c:v>3.41177683841E11</c:v>
                </c:pt>
                <c:pt idx="1">
                  <c:v>3.17549311513E11</c:v>
                </c:pt>
                <c:pt idx="2">
                  <c:v>3.41178427778E11</c:v>
                </c:pt>
                <c:pt idx="3">
                  <c:v>3.17551491485E11</c:v>
                </c:pt>
                <c:pt idx="4">
                  <c:v>3.41177684642E11</c:v>
                </c:pt>
                <c:pt idx="5">
                  <c:v>3.17549311701E11</c:v>
                </c:pt>
                <c:pt idx="6">
                  <c:v>3.41178428267E11</c:v>
                </c:pt>
                <c:pt idx="7">
                  <c:v>3.17551491974E11</c:v>
                </c:pt>
              </c:numCache>
            </c:numRef>
          </c:val>
        </c:ser>
        <c:ser>
          <c:idx val="6"/>
          <c:order val="6"/>
          <c:tx>
            <c:strRef>
              <c:f>Crypt_Improved_Size0!$N$32:$O$32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Crypt_Improved_Size0!$P$32:$W$32</c:f>
              <c:numCache>
                <c:formatCode>General</c:formatCode>
                <c:ptCount val="8"/>
                <c:pt idx="0">
                  <c:v>3.41177701431E11</c:v>
                </c:pt>
                <c:pt idx="1">
                  <c:v>3.17549351528E11</c:v>
                </c:pt>
                <c:pt idx="2">
                  <c:v>3.41178450937E11</c:v>
                </c:pt>
                <c:pt idx="3">
                  <c:v>3.17551526333E11</c:v>
                </c:pt>
                <c:pt idx="4">
                  <c:v>3.4117770192E11</c:v>
                </c:pt>
                <c:pt idx="5">
                  <c:v>3.17549351691E11</c:v>
                </c:pt>
                <c:pt idx="6">
                  <c:v>3.41178452078E11</c:v>
                </c:pt>
                <c:pt idx="7">
                  <c:v>3.17551526822E11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43568"/>
        <c:axId val="-2112412720"/>
      </c:barChart>
      <c:catAx>
        <c:axId val="21464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2412720"/>
        <c:crosses val="autoZero"/>
        <c:auto val="1"/>
        <c:lblAlgn val="ctr"/>
        <c:lblOffset val="100"/>
        <c:noMultiLvlLbl val="0"/>
      </c:catAx>
      <c:valAx>
        <c:axId val="-2112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4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Crypt_Improved_Size2!$P$116:$W$116</c:f>
              <c:numCache>
                <c:formatCode>General</c:formatCode>
                <c:ptCount val="8"/>
                <c:pt idx="0">
                  <c:v>3.41144786507E11</c:v>
                </c:pt>
                <c:pt idx="1">
                  <c:v>3.17528559438E11</c:v>
                </c:pt>
                <c:pt idx="2">
                  <c:v>3.41145503164E11</c:v>
                </c:pt>
                <c:pt idx="3">
                  <c:v>3.17530686626E11</c:v>
                </c:pt>
                <c:pt idx="4">
                  <c:v>3.41144787466E11</c:v>
                </c:pt>
                <c:pt idx="5">
                  <c:v>3.17528559939E11</c:v>
                </c:pt>
                <c:pt idx="6">
                  <c:v>3.41145503828E11</c:v>
                </c:pt>
                <c:pt idx="7">
                  <c:v>3.17530687307E11</c:v>
                </c:pt>
              </c:numCache>
            </c:numRef>
          </c:val>
        </c:ser>
        <c:ser>
          <c:idx val="1"/>
          <c:order val="1"/>
          <c:tx>
            <c:strRef>
              <c:f>Crypt_Improved_Size2!$N$117:$O$117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Crypt_Improved_Size2!$P$117:$W$117</c:f>
              <c:numCache>
                <c:formatCode>General</c:formatCode>
                <c:ptCount val="8"/>
                <c:pt idx="0">
                  <c:v>3.41144801746E11</c:v>
                </c:pt>
                <c:pt idx="1">
                  <c:v>3.17528596196E11</c:v>
                </c:pt>
                <c:pt idx="2">
                  <c:v>3.4114551928E11</c:v>
                </c:pt>
                <c:pt idx="3">
                  <c:v>3.17530718548E11</c:v>
                </c:pt>
                <c:pt idx="4">
                  <c:v>3.41144802459E11</c:v>
                </c:pt>
                <c:pt idx="5">
                  <c:v>3.17528559939E11</c:v>
                </c:pt>
                <c:pt idx="6">
                  <c:v>3.41145520564E11</c:v>
                </c:pt>
                <c:pt idx="7">
                  <c:v>3.17530718754E11</c:v>
                </c:pt>
              </c:numCache>
            </c:numRef>
          </c:val>
        </c:ser>
        <c:ser>
          <c:idx val="2"/>
          <c:order val="2"/>
          <c:tx>
            <c:strRef>
              <c:f>Crypt_Improved_Size2!$N$118:$O$118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Crypt_Improved_Size2!$P$118:$W$118</c:f>
              <c:numCache>
                <c:formatCode>General</c:formatCode>
                <c:ptCount val="8"/>
                <c:pt idx="0">
                  <c:v>3.41144816727E11</c:v>
                </c:pt>
                <c:pt idx="1">
                  <c:v>3.17528634857E11</c:v>
                </c:pt>
                <c:pt idx="2">
                  <c:v>3.41145538512E11</c:v>
                </c:pt>
                <c:pt idx="3">
                  <c:v>3.17530749966E11</c:v>
                </c:pt>
                <c:pt idx="4">
                  <c:v>3.41144817516E11</c:v>
                </c:pt>
                <c:pt idx="5">
                  <c:v>3.17528635423E11</c:v>
                </c:pt>
                <c:pt idx="6">
                  <c:v>3.41145539314E11</c:v>
                </c:pt>
                <c:pt idx="7">
                  <c:v>3.17530750353E11</c:v>
                </c:pt>
              </c:numCache>
            </c:numRef>
          </c:val>
        </c:ser>
        <c:ser>
          <c:idx val="3"/>
          <c:order val="3"/>
          <c:tx>
            <c:strRef>
              <c:f>Crypt_Improved_Size2!$N$119:$O$119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Crypt_Improved_Size2!$P$119:$W$119</c:f>
              <c:numCache>
                <c:formatCode>General</c:formatCode>
                <c:ptCount val="8"/>
                <c:pt idx="0">
                  <c:v>3.41144831818E11</c:v>
                </c:pt>
                <c:pt idx="1">
                  <c:v>3.17528674012E11</c:v>
                </c:pt>
                <c:pt idx="2">
                  <c:v>3.41145555865E11</c:v>
                </c:pt>
                <c:pt idx="3">
                  <c:v>3.1753078388E11</c:v>
                </c:pt>
                <c:pt idx="4">
                  <c:v>3.4114483258E11</c:v>
                </c:pt>
                <c:pt idx="5">
                  <c:v>3.1752867457E11</c:v>
                </c:pt>
                <c:pt idx="6">
                  <c:v>3.41145556638E11</c:v>
                </c:pt>
                <c:pt idx="7">
                  <c:v>3.1753078431E11</c:v>
                </c:pt>
              </c:numCache>
            </c:numRef>
          </c:val>
        </c:ser>
        <c:ser>
          <c:idx val="4"/>
          <c:order val="4"/>
          <c:tx>
            <c:strRef>
              <c:f>Crypt_Improved_Size2!$N$120:$O$120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Crypt_Improved_Size2!$P$120:$W$120</c:f>
              <c:numCache>
                <c:formatCode>General</c:formatCode>
                <c:ptCount val="8"/>
                <c:pt idx="0">
                  <c:v>3.4114484786E11</c:v>
                </c:pt>
                <c:pt idx="1">
                  <c:v>3.17528713924E11</c:v>
                </c:pt>
                <c:pt idx="2">
                  <c:v>3.41145573739E11</c:v>
                </c:pt>
                <c:pt idx="3">
                  <c:v>3.17530818151E11</c:v>
                </c:pt>
                <c:pt idx="4">
                  <c:v>3.41144848512E11</c:v>
                </c:pt>
                <c:pt idx="5">
                  <c:v>3.17528714499E11</c:v>
                </c:pt>
                <c:pt idx="6">
                  <c:v>3.41145574554E11</c:v>
                </c:pt>
                <c:pt idx="7">
                  <c:v>3.17530818314E11</c:v>
                </c:pt>
              </c:numCache>
            </c:numRef>
          </c:val>
        </c:ser>
        <c:ser>
          <c:idx val="5"/>
          <c:order val="5"/>
          <c:tx>
            <c:strRef>
              <c:f>Crypt_Improved_Size2!$N$121:$O$121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Crypt_Improved_Size2!$P$121:$W$121</c:f>
              <c:numCache>
                <c:formatCode>General</c:formatCode>
                <c:ptCount val="8"/>
                <c:pt idx="0">
                  <c:v>3.41144864325E11</c:v>
                </c:pt>
                <c:pt idx="1">
                  <c:v>3.17528754815E11</c:v>
                </c:pt>
                <c:pt idx="2">
                  <c:v>3.41145591926E11</c:v>
                </c:pt>
                <c:pt idx="3">
                  <c:v>3.17530853745E11</c:v>
                </c:pt>
                <c:pt idx="4">
                  <c:v>3.41144864814E11</c:v>
                </c:pt>
                <c:pt idx="5">
                  <c:v>3.17528755304E11</c:v>
                </c:pt>
                <c:pt idx="6">
                  <c:v>3.41145593107E11</c:v>
                </c:pt>
                <c:pt idx="7">
                  <c:v>3.17530854701E11</c:v>
                </c:pt>
              </c:numCache>
            </c:numRef>
          </c:val>
        </c:ser>
        <c:ser>
          <c:idx val="6"/>
          <c:order val="6"/>
          <c:tx>
            <c:strRef>
              <c:f>Crypt_Improved_Size2!$N$122:$O$122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Crypt_Improved_Size2!$P$122:$W$122</c:f>
              <c:numCache>
                <c:formatCode>General</c:formatCode>
                <c:ptCount val="8"/>
                <c:pt idx="0">
                  <c:v>3.41144881463E11</c:v>
                </c:pt>
                <c:pt idx="1">
                  <c:v>3.1752879727E11</c:v>
                </c:pt>
                <c:pt idx="2">
                  <c:v>3.41145612843E11</c:v>
                </c:pt>
                <c:pt idx="3">
                  <c:v>3.17530889157E11</c:v>
                </c:pt>
                <c:pt idx="4">
                  <c:v>3.41144882953E11</c:v>
                </c:pt>
                <c:pt idx="5">
                  <c:v>3.17528797777E11</c:v>
                </c:pt>
                <c:pt idx="6">
                  <c:v>3.41145613332E11</c:v>
                </c:pt>
                <c:pt idx="7">
                  <c:v>3.17530889483E11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780832"/>
        <c:axId val="2035118368"/>
      </c:barChart>
      <c:catAx>
        <c:axId val="20797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118368"/>
        <c:crosses val="autoZero"/>
        <c:auto val="1"/>
        <c:lblAlgn val="ctr"/>
        <c:lblOffset val="100"/>
        <c:noMultiLvlLbl val="0"/>
      </c:catAx>
      <c:valAx>
        <c:axId val="2035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97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Crypt_Improved_Size2!$N$139:$O$139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Crypt_Improved_Size2!$P$139:$W$139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1.09570853E8</c:v>
                </c:pt>
                <c:pt idx="3">
                  <c:v>9.9860649E7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1.09570864E8</c:v>
                </c:pt>
                <c:pt idx="7">
                  <c:v>9.9860782E7</c:v>
                </c:pt>
              </c:numCache>
            </c:numRef>
          </c:val>
        </c:ser>
        <c:ser>
          <c:idx val="1"/>
          <c:order val="1"/>
          <c:tx>
            <c:strRef>
              <c:f>Crypt_Improved_Size2!$N$140:$O$140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Crypt_Improved_Size2!$P$140:$W$140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1.09578665E8</c:v>
                </c:pt>
                <c:pt idx="3">
                  <c:v>9.9862161E7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1.09578784E8</c:v>
                </c:pt>
                <c:pt idx="7">
                  <c:v>9.9862323E7</c:v>
                </c:pt>
              </c:numCache>
            </c:numRef>
          </c:val>
        </c:ser>
        <c:ser>
          <c:idx val="2"/>
          <c:order val="2"/>
          <c:tx>
            <c:strRef>
              <c:f>Crypt_Improved_Size2!$N$141:$O$141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Crypt_Improved_Size2!$P$141:$W$141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1.09586476E8</c:v>
                </c:pt>
                <c:pt idx="3">
                  <c:v>9.9863758E7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1.09586598E8</c:v>
                </c:pt>
                <c:pt idx="7">
                  <c:v>9.9863839E7</c:v>
                </c:pt>
              </c:numCache>
            </c:numRef>
          </c:val>
        </c:ser>
        <c:ser>
          <c:idx val="3"/>
          <c:order val="3"/>
          <c:tx>
            <c:strRef>
              <c:f>Crypt_Improved_Size2!$N$142:$O$142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Crypt_Improved_Size2!$P$142:$W$142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1.09594314E8</c:v>
                </c:pt>
                <c:pt idx="3">
                  <c:v>9.9865339E7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1.09594444E8</c:v>
                </c:pt>
                <c:pt idx="7">
                  <c:v>9.9865451E7</c:v>
                </c:pt>
              </c:numCache>
            </c:numRef>
          </c:val>
        </c:ser>
        <c:ser>
          <c:idx val="4"/>
          <c:order val="4"/>
          <c:tx>
            <c:strRef>
              <c:f>Crypt_Improved_Size2!$N$143:$O$143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Crypt_Improved_Size2!$P$143:$W$143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1.09602026E8</c:v>
                </c:pt>
                <c:pt idx="3">
                  <c:v>9.9866948E7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1.09602026E8</c:v>
                </c:pt>
                <c:pt idx="7">
                  <c:v>9.9866948E7</c:v>
                </c:pt>
              </c:numCache>
            </c:numRef>
          </c:val>
        </c:ser>
        <c:ser>
          <c:idx val="5"/>
          <c:order val="5"/>
          <c:tx>
            <c:strRef>
              <c:f>Crypt_Improved_Size2!$N$144:$O$144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Crypt_Improved_Size2!$P$144:$W$144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1.09609856E8</c:v>
                </c:pt>
                <c:pt idx="3">
                  <c:v>9.9868552E7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1.09609975E8</c:v>
                </c:pt>
                <c:pt idx="7">
                  <c:v>9.9868623E7</c:v>
                </c:pt>
              </c:numCache>
            </c:numRef>
          </c:val>
        </c:ser>
        <c:ser>
          <c:idx val="6"/>
          <c:order val="6"/>
          <c:tx>
            <c:strRef>
              <c:f>Crypt_Improved_Size2!$N$145:$O$145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Crypt_Improved_Size2!$P$136:$W$138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Crypt_Improved_Size2!$P$145:$W$145</c:f>
              <c:numCache>
                <c:formatCode>General</c:formatCode>
                <c:ptCount val="8"/>
                <c:pt idx="0">
                  <c:v>1.09491766E8</c:v>
                </c:pt>
                <c:pt idx="1">
                  <c:v>9.9856846E7</c:v>
                </c:pt>
                <c:pt idx="2">
                  <c:v>1.09617891E8</c:v>
                </c:pt>
                <c:pt idx="3">
                  <c:v>9.9870181E7</c:v>
                </c:pt>
                <c:pt idx="4">
                  <c:v>1.09491766E8</c:v>
                </c:pt>
                <c:pt idx="5">
                  <c:v>9.9856846E7</c:v>
                </c:pt>
                <c:pt idx="6">
                  <c:v>1.09617891E8</c:v>
                </c:pt>
                <c:pt idx="7">
                  <c:v>9.9870181E7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413568"/>
        <c:axId val="2036918128"/>
      </c:barChart>
      <c:catAx>
        <c:axId val="21014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6918128"/>
        <c:crosses val="autoZero"/>
        <c:auto val="1"/>
        <c:lblAlgn val="ctr"/>
        <c:lblOffset val="100"/>
        <c:noMultiLvlLbl val="0"/>
      </c:catAx>
      <c:valAx>
        <c:axId val="20369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3</a:t>
            </a:r>
          </a:p>
          <a:p>
            <a:pPr>
              <a:defRPr/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Crypt_Improved_Size3!$U$8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Crypt_Improved_Size3!$T$9:$T$15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Crypt_Improved_Size3!$U$9:$U$15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1.99462249946225</c:v>
                </c:pt>
                <c:pt idx="2">
                  <c:v>3.914309835373575</c:v>
                </c:pt>
                <c:pt idx="3">
                  <c:v>7.520681265206812</c:v>
                </c:pt>
                <c:pt idx="4">
                  <c:v>12.3311170212766</c:v>
                </c:pt>
                <c:pt idx="5">
                  <c:v>16.70810810810811</c:v>
                </c:pt>
                <c:pt idx="6">
                  <c:v>16.58855098389982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Crypt_Improved_Size3!$V$8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Crypt_Improved_Size3!$T$9:$T$15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Crypt_Improved_Size3!$V$9:$V$15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1.99592099613568</c:v>
                </c:pt>
                <c:pt idx="2">
                  <c:v>3.924440692275221</c:v>
                </c:pt>
                <c:pt idx="3">
                  <c:v>7.47347266881029</c:v>
                </c:pt>
                <c:pt idx="4">
                  <c:v>12.5127860026918</c:v>
                </c:pt>
                <c:pt idx="5">
                  <c:v>16.51332149200711</c:v>
                </c:pt>
                <c:pt idx="6">
                  <c:v>16.8119349005425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85120"/>
        <c:axId val="-1768132560"/>
      </c:lineChart>
      <c:catAx>
        <c:axId val="203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8132560"/>
        <c:crosses val="autoZero"/>
        <c:auto val="1"/>
        <c:lblAlgn val="ctr"/>
        <c:lblOffset val="100"/>
        <c:noMultiLvlLbl val="0"/>
      </c:catAx>
      <c:valAx>
        <c:axId val="-176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658512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Crypt_Improved_Size3!$P$26:$W$26</c:f>
              <c:numCache>
                <c:formatCode>General</c:formatCode>
                <c:ptCount val="8"/>
                <c:pt idx="0">
                  <c:v>3.41177945794E11</c:v>
                </c:pt>
                <c:pt idx="1">
                  <c:v>3.17549933741E11</c:v>
                </c:pt>
                <c:pt idx="2">
                  <c:v>3.41178808846E11</c:v>
                </c:pt>
                <c:pt idx="3">
                  <c:v>3.17552035345E11</c:v>
                </c:pt>
                <c:pt idx="4">
                  <c:v>3.41177946617E11</c:v>
                </c:pt>
                <c:pt idx="5">
                  <c:v>3.17549934595E11</c:v>
                </c:pt>
                <c:pt idx="6">
                  <c:v>3.41178809816E11</c:v>
                </c:pt>
                <c:pt idx="7">
                  <c:v>3.17552035933E11</c:v>
                </c:pt>
              </c:numCache>
            </c:numRef>
          </c:val>
        </c:ser>
        <c:ser>
          <c:idx val="1"/>
          <c:order val="1"/>
          <c:tx>
            <c:strRef>
              <c:f>Crypt_Improved_Size3!$N$27:$O$27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Crypt_Improved_Size3!$P$27:$W$27</c:f>
              <c:numCache>
                <c:formatCode>General</c:formatCode>
                <c:ptCount val="8"/>
                <c:pt idx="0">
                  <c:v>3.4117796001E11</c:v>
                </c:pt>
                <c:pt idx="1">
                  <c:v>3.17549978501E11</c:v>
                </c:pt>
                <c:pt idx="2">
                  <c:v>3.41178830036E11</c:v>
                </c:pt>
                <c:pt idx="3">
                  <c:v>3.17552073538E11</c:v>
                </c:pt>
                <c:pt idx="4">
                  <c:v>3.41177961068E11</c:v>
                </c:pt>
                <c:pt idx="5">
                  <c:v>3.17549978766E11</c:v>
                </c:pt>
                <c:pt idx="6">
                  <c:v>3.41178831143E11</c:v>
                </c:pt>
                <c:pt idx="7">
                  <c:v>3.17552073945E11</c:v>
                </c:pt>
              </c:numCache>
            </c:numRef>
          </c:val>
        </c:ser>
        <c:ser>
          <c:idx val="2"/>
          <c:order val="2"/>
          <c:tx>
            <c:strRef>
              <c:f>Crypt_Improved_Size3!$N$28:$O$28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Crypt_Improved_Size3!$P$28:$W$28</c:f>
              <c:numCache>
                <c:formatCode>General</c:formatCode>
                <c:ptCount val="8"/>
                <c:pt idx="0">
                  <c:v>3.41177975354E11</c:v>
                </c:pt>
                <c:pt idx="1">
                  <c:v>3.17550021754E11</c:v>
                </c:pt>
                <c:pt idx="2">
                  <c:v>3.41178851508E11</c:v>
                </c:pt>
                <c:pt idx="3">
                  <c:v>3.17552109902E11</c:v>
                </c:pt>
                <c:pt idx="4">
                  <c:v>3.41177976346E11</c:v>
                </c:pt>
                <c:pt idx="5">
                  <c:v>3.17550022206E11</c:v>
                </c:pt>
                <c:pt idx="6">
                  <c:v>3.41178852713E11</c:v>
                </c:pt>
                <c:pt idx="7">
                  <c:v>3.17552110337E11</c:v>
                </c:pt>
              </c:numCache>
            </c:numRef>
          </c:val>
        </c:ser>
        <c:ser>
          <c:idx val="3"/>
          <c:order val="3"/>
          <c:tx>
            <c:strRef>
              <c:f>Crypt_Improved_Size3!$N$29:$O$29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Crypt_Improved_Size3!$P$29:$W$29</c:f>
              <c:numCache>
                <c:formatCode>General</c:formatCode>
                <c:ptCount val="8"/>
                <c:pt idx="0">
                  <c:v>3.41177990809E11</c:v>
                </c:pt>
                <c:pt idx="1">
                  <c:v>3.17550065705E11</c:v>
                </c:pt>
                <c:pt idx="2">
                  <c:v>3.41178875932E11</c:v>
                </c:pt>
                <c:pt idx="3">
                  <c:v>3.1755214413E11</c:v>
                </c:pt>
                <c:pt idx="4">
                  <c:v>3.4117799143E11</c:v>
                </c:pt>
                <c:pt idx="5">
                  <c:v>3.17550066515E11</c:v>
                </c:pt>
                <c:pt idx="6">
                  <c:v>3.4117887673E11</c:v>
                </c:pt>
                <c:pt idx="7">
                  <c:v>3.17552145E11</c:v>
                </c:pt>
              </c:numCache>
            </c:numRef>
          </c:val>
        </c:ser>
        <c:ser>
          <c:idx val="4"/>
          <c:order val="4"/>
          <c:tx>
            <c:strRef>
              <c:f>Crypt_Improved_Size3!$N$30:$O$30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Crypt_Improved_Size3!$P$30:$W$30</c:f>
              <c:numCache>
                <c:formatCode>General</c:formatCode>
                <c:ptCount val="8"/>
                <c:pt idx="0">
                  <c:v>3.41178008728E11</c:v>
                </c:pt>
                <c:pt idx="1">
                  <c:v>3.17550108864E11</c:v>
                </c:pt>
                <c:pt idx="2">
                  <c:v>3.41178900096E11</c:v>
                </c:pt>
                <c:pt idx="3">
                  <c:v>3.17552180992E11</c:v>
                </c:pt>
                <c:pt idx="4">
                  <c:v>3.41178009657E11</c:v>
                </c:pt>
                <c:pt idx="5">
                  <c:v>3.17550108864E11</c:v>
                </c:pt>
                <c:pt idx="6">
                  <c:v>3.41178901072E11</c:v>
                </c:pt>
                <c:pt idx="7">
                  <c:v>3.17552181094E11</c:v>
                </c:pt>
              </c:numCache>
            </c:numRef>
          </c:val>
        </c:ser>
        <c:ser>
          <c:idx val="5"/>
          <c:order val="5"/>
          <c:tx>
            <c:strRef>
              <c:f>Crypt_Improved_Size3!$N$31:$O$31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Crypt_Improved_Size3!$P$31:$W$31</c:f>
              <c:numCache>
                <c:formatCode>General</c:formatCode>
                <c:ptCount val="8"/>
                <c:pt idx="0">
                  <c:v>3.41178026058E11</c:v>
                </c:pt>
                <c:pt idx="1">
                  <c:v>3.17550153571E11</c:v>
                </c:pt>
                <c:pt idx="2">
                  <c:v>3.4117892332E11</c:v>
                </c:pt>
                <c:pt idx="3">
                  <c:v>3.17552219052E11</c:v>
                </c:pt>
                <c:pt idx="4">
                  <c:v>3.41178026996E11</c:v>
                </c:pt>
                <c:pt idx="5">
                  <c:v>3.17550154516E11</c:v>
                </c:pt>
                <c:pt idx="6">
                  <c:v>3.41178923864E11</c:v>
                </c:pt>
                <c:pt idx="7">
                  <c:v>3.17552219259E11</c:v>
                </c:pt>
              </c:numCache>
            </c:numRef>
          </c:val>
        </c:ser>
        <c:ser>
          <c:idx val="6"/>
          <c:order val="6"/>
          <c:tx>
            <c:strRef>
              <c:f>Crypt_Improved_Size3!$N$32:$O$32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Crypt_Improved_Size3!$P$32:$W$32</c:f>
              <c:numCache>
                <c:formatCode>General</c:formatCode>
                <c:ptCount val="8"/>
                <c:pt idx="0">
                  <c:v>3.41178044698E11</c:v>
                </c:pt>
                <c:pt idx="1">
                  <c:v>3.17550198929E11</c:v>
                </c:pt>
                <c:pt idx="2">
                  <c:v>3.41178948749E11</c:v>
                </c:pt>
                <c:pt idx="3">
                  <c:v>3.17552257119E11</c:v>
                </c:pt>
                <c:pt idx="4">
                  <c:v>3.41178046403E11</c:v>
                </c:pt>
                <c:pt idx="5">
                  <c:v>3.17550199452E11</c:v>
                </c:pt>
                <c:pt idx="6">
                  <c:v>3.4117894995E11</c:v>
                </c:pt>
                <c:pt idx="7">
                  <c:v>3.17552257568E11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8999696"/>
        <c:axId val="-1835896576"/>
      </c:barChart>
      <c:catAx>
        <c:axId val="-18189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35896576"/>
        <c:crosses val="autoZero"/>
        <c:auto val="1"/>
        <c:lblAlgn val="ctr"/>
        <c:lblOffset val="100"/>
        <c:noMultiLvlLbl val="0"/>
      </c:catAx>
      <c:valAx>
        <c:axId val="-1835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189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Crypt_Improved_Size3!$N$47:$O$47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Crypt_Improved_Size3!$N$48:$O$48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Crypt_Improved_Size3!$N$49:$O$49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Crypt_Improved_Size3!$N$50:$O$50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Crypt_Improved_Size3!$N$51:$O$51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Crypt_Improved_Size3!$N$52:$O$52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Crypt_Improved_Size3!$P$52:$W$52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643200"/>
        <c:axId val="-1764799136"/>
      </c:barChart>
      <c:catAx>
        <c:axId val="20686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4799136"/>
        <c:crosses val="autoZero"/>
        <c:auto val="1"/>
        <c:lblAlgn val="ctr"/>
        <c:lblOffset val="100"/>
        <c:noMultiLvlLbl val="0"/>
      </c:catAx>
      <c:valAx>
        <c:axId val="-176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6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Crypt_Improved_Size3!$N$73:$O$73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Crypt_Improved_Size3!$N$74:$O$74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Crypt_Improved_Size3!$N$75:$O$75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Crypt_Improved_Size3!$N$76:$O$76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Crypt_Improved_Size3!$N$77:$O$77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Crypt_Improved_Size3!$N$78:$O$78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Crypt_Improved_Size3!$P$78:$W$78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973296"/>
        <c:axId val="2038069456"/>
      </c:barChart>
      <c:catAx>
        <c:axId val="20659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8069456"/>
        <c:crosses val="autoZero"/>
        <c:auto val="1"/>
        <c:lblAlgn val="ctr"/>
        <c:lblOffset val="100"/>
        <c:noMultiLvlLbl val="0"/>
      </c:catAx>
      <c:valAx>
        <c:axId val="2038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9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5.3997546E7</c:v>
                </c:pt>
                <c:pt idx="3">
                  <c:v>4.8782939E7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5.399763E7</c:v>
                </c:pt>
                <c:pt idx="7">
                  <c:v>4.8783019E7</c:v>
                </c:pt>
              </c:numCache>
            </c:numRef>
          </c:val>
        </c:ser>
        <c:ser>
          <c:idx val="1"/>
          <c:order val="1"/>
          <c:tx>
            <c:strRef>
              <c:f>Crypt_Improved_Size3!$N$97:$O$97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5.4004318E7</c:v>
                </c:pt>
                <c:pt idx="3">
                  <c:v>4.8789679E7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5.4004292E7</c:v>
                </c:pt>
                <c:pt idx="7">
                  <c:v>4.8789647E7</c:v>
                </c:pt>
              </c:numCache>
            </c:numRef>
          </c:val>
        </c:ser>
        <c:ser>
          <c:idx val="2"/>
          <c:order val="2"/>
          <c:tx>
            <c:strRef>
              <c:f>Crypt_Improved_Size3!$N$98:$O$98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5.4010868E7</c:v>
                </c:pt>
                <c:pt idx="3">
                  <c:v>4.8796196E7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5.4010893E7</c:v>
                </c:pt>
                <c:pt idx="7">
                  <c:v>4.8796218E7</c:v>
                </c:pt>
              </c:numCache>
            </c:numRef>
          </c:val>
        </c:ser>
        <c:ser>
          <c:idx val="3"/>
          <c:order val="3"/>
          <c:tx>
            <c:strRef>
              <c:f>Crypt_Improved_Size3!$N$99:$O$99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5.4017539E7</c:v>
                </c:pt>
                <c:pt idx="3">
                  <c:v>4.8802841E7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5.4017544E7</c:v>
                </c:pt>
                <c:pt idx="7">
                  <c:v>4.8802844E7</c:v>
                </c:pt>
              </c:numCache>
            </c:numRef>
          </c:val>
        </c:ser>
        <c:ser>
          <c:idx val="4"/>
          <c:order val="4"/>
          <c:tx>
            <c:strRef>
              <c:f>Crypt_Improved_Size3!$N$100:$O$100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5.4024237E7</c:v>
                </c:pt>
                <c:pt idx="3">
                  <c:v>4.8809516E7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5.4024238E7</c:v>
                </c:pt>
                <c:pt idx="7">
                  <c:v>4.8809513E7</c:v>
                </c:pt>
              </c:numCache>
            </c:numRef>
          </c:val>
        </c:ser>
        <c:ser>
          <c:idx val="5"/>
          <c:order val="5"/>
          <c:tx>
            <c:strRef>
              <c:f>Crypt_Improved_Size3!$N$101:$O$101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5.4030856E7</c:v>
                </c:pt>
                <c:pt idx="3">
                  <c:v>4.8816104E7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5.4030886E7</c:v>
                </c:pt>
                <c:pt idx="7">
                  <c:v>4.8816133E7</c:v>
                </c:pt>
              </c:numCache>
            </c:numRef>
          </c:val>
        </c:ser>
        <c:ser>
          <c:idx val="6"/>
          <c:order val="6"/>
          <c:tx>
            <c:strRef>
              <c:f>Crypt_Improved_Size3!$N$102:$O$102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Crypt_Improved_Size3!$P$102:$W$102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5.4037523E7</c:v>
                </c:pt>
                <c:pt idx="3">
                  <c:v>4.8822748E7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5.4037525E7</c:v>
                </c:pt>
                <c:pt idx="7">
                  <c:v>4.8822744E7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45312"/>
        <c:axId val="2075242096"/>
      </c:barChart>
      <c:catAx>
        <c:axId val="2075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242096"/>
        <c:crosses val="autoZero"/>
        <c:auto val="1"/>
        <c:lblAlgn val="ctr"/>
        <c:lblOffset val="100"/>
        <c:noMultiLvlLbl val="0"/>
      </c:catAx>
      <c:valAx>
        <c:axId val="20752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Crypt_Improved_Size3!$P$116:$W$116</c:f>
              <c:numCache>
                <c:formatCode>General</c:formatCode>
                <c:ptCount val="8"/>
                <c:pt idx="0">
                  <c:v>3.41144898442E11</c:v>
                </c:pt>
                <c:pt idx="1">
                  <c:v>3.17528841161E11</c:v>
                </c:pt>
                <c:pt idx="2">
                  <c:v>3.41145629034E11</c:v>
                </c:pt>
                <c:pt idx="3">
                  <c:v>3.17530929117E11</c:v>
                </c:pt>
                <c:pt idx="4">
                  <c:v>3.41144899265E11</c:v>
                </c:pt>
                <c:pt idx="5">
                  <c:v>3.17528842015E11</c:v>
                </c:pt>
                <c:pt idx="6">
                  <c:v>3.41145629932E11</c:v>
                </c:pt>
                <c:pt idx="7">
                  <c:v>3.17530929696E11</c:v>
                </c:pt>
              </c:numCache>
            </c:numRef>
          </c:val>
        </c:ser>
        <c:ser>
          <c:idx val="1"/>
          <c:order val="1"/>
          <c:tx>
            <c:strRef>
              <c:f>Crypt_Improved_Size3!$N$117:$O$117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Crypt_Improved_Size3!$P$117:$W$117</c:f>
              <c:numCache>
                <c:formatCode>General</c:formatCode>
                <c:ptCount val="8"/>
                <c:pt idx="0">
                  <c:v>3.41144912658E11</c:v>
                </c:pt>
                <c:pt idx="1">
                  <c:v>3.17528885921E11</c:v>
                </c:pt>
                <c:pt idx="2">
                  <c:v>3.41145643626E11</c:v>
                </c:pt>
                <c:pt idx="3">
                  <c:v>3.1753096716E11</c:v>
                </c:pt>
                <c:pt idx="4">
                  <c:v>3.41144913716E11</c:v>
                </c:pt>
                <c:pt idx="5">
                  <c:v>3.17528842015E11</c:v>
                </c:pt>
                <c:pt idx="6">
                  <c:v>3.41145644767E11</c:v>
                </c:pt>
                <c:pt idx="7">
                  <c:v>3.17530967559E11</c:v>
                </c:pt>
              </c:numCache>
            </c:numRef>
          </c:val>
        </c:ser>
        <c:ser>
          <c:idx val="2"/>
          <c:order val="2"/>
          <c:tx>
            <c:strRef>
              <c:f>Crypt_Improved_Size3!$N$118:$O$118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Crypt_Improved_Size3!$P$118:$W$118</c:f>
              <c:numCache>
                <c:formatCode>General</c:formatCode>
                <c:ptCount val="8"/>
                <c:pt idx="0">
                  <c:v>3.41144928002E11</c:v>
                </c:pt>
                <c:pt idx="1">
                  <c:v>3.17528929174E11</c:v>
                </c:pt>
                <c:pt idx="2">
                  <c:v>3.41145658716E11</c:v>
                </c:pt>
                <c:pt idx="3">
                  <c:v>3.1753100337E11</c:v>
                </c:pt>
                <c:pt idx="4">
                  <c:v>3.41144928994E11</c:v>
                </c:pt>
                <c:pt idx="5">
                  <c:v>3.17528929626E11</c:v>
                </c:pt>
                <c:pt idx="6">
                  <c:v>3.4114565991E11</c:v>
                </c:pt>
                <c:pt idx="7">
                  <c:v>3.17531003793E11</c:v>
                </c:pt>
              </c:numCache>
            </c:numRef>
          </c:val>
        </c:ser>
        <c:ser>
          <c:idx val="3"/>
          <c:order val="3"/>
          <c:tx>
            <c:strRef>
              <c:f>Crypt_Improved_Size3!$N$119:$O$119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Crypt_Improved_Size3!$P$119:$W$119</c:f>
              <c:numCache>
                <c:formatCode>General</c:formatCode>
                <c:ptCount val="8"/>
                <c:pt idx="0">
                  <c:v>3.41144943457E11</c:v>
                </c:pt>
                <c:pt idx="1">
                  <c:v>3.17528973125E11</c:v>
                </c:pt>
                <c:pt idx="2">
                  <c:v>3.41145676655E11</c:v>
                </c:pt>
                <c:pt idx="3">
                  <c:v>3.17531037425E11</c:v>
                </c:pt>
                <c:pt idx="4">
                  <c:v>3.41144944078E11</c:v>
                </c:pt>
                <c:pt idx="5">
                  <c:v>3.17528973935E11</c:v>
                </c:pt>
                <c:pt idx="6">
                  <c:v>3.41145677459E11</c:v>
                </c:pt>
                <c:pt idx="7">
                  <c:v>3.17531038285E11</c:v>
                </c:pt>
              </c:numCache>
            </c:numRef>
          </c:val>
        </c:ser>
        <c:ser>
          <c:idx val="4"/>
          <c:order val="4"/>
          <c:tx>
            <c:strRef>
              <c:f>Crypt_Improved_Size3!$N$120:$O$120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Crypt_Improved_Size3!$P$120:$W$120</c:f>
              <c:numCache>
                <c:formatCode>General</c:formatCode>
                <c:ptCount val="8"/>
                <c:pt idx="0">
                  <c:v>3.41144961374E11</c:v>
                </c:pt>
                <c:pt idx="1">
                  <c:v>3.17529016284E11</c:v>
                </c:pt>
                <c:pt idx="2">
                  <c:v>3.41145694272E11</c:v>
                </c:pt>
                <c:pt idx="3">
                  <c:v>3.17531074148E11</c:v>
                </c:pt>
                <c:pt idx="4">
                  <c:v>3.41144962303E11</c:v>
                </c:pt>
                <c:pt idx="5">
                  <c:v>3.17529016576E11</c:v>
                </c:pt>
                <c:pt idx="6">
                  <c:v>3.41145695254E11</c:v>
                </c:pt>
                <c:pt idx="7">
                  <c:v>3.17531074238E11</c:v>
                </c:pt>
              </c:numCache>
            </c:numRef>
          </c:val>
        </c:ser>
        <c:ser>
          <c:idx val="5"/>
          <c:order val="5"/>
          <c:tx>
            <c:strRef>
              <c:f>Crypt_Improved_Size3!$N$121:$O$121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Crypt_Improved_Size3!$P$121:$W$121</c:f>
              <c:numCache>
                <c:formatCode>General</c:formatCode>
                <c:ptCount val="8"/>
                <c:pt idx="0">
                  <c:v>3.41144978704E11</c:v>
                </c:pt>
                <c:pt idx="1">
                  <c:v>3.17529060991E11</c:v>
                </c:pt>
                <c:pt idx="2">
                  <c:v>3.41145711038E11</c:v>
                </c:pt>
                <c:pt idx="3">
                  <c:v>3.17531112061E11</c:v>
                </c:pt>
                <c:pt idx="4">
                  <c:v>3.41144979642E11</c:v>
                </c:pt>
                <c:pt idx="5">
                  <c:v>3.17529061936E11</c:v>
                </c:pt>
                <c:pt idx="6">
                  <c:v>3.41145711552E11</c:v>
                </c:pt>
                <c:pt idx="7">
                  <c:v>3.17531112268E11</c:v>
                </c:pt>
              </c:numCache>
            </c:numRef>
          </c:val>
        </c:ser>
        <c:ser>
          <c:idx val="6"/>
          <c:order val="6"/>
          <c:tx>
            <c:strRef>
              <c:f>Crypt_Improved_Size3!$N$122:$O$122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Crypt_Improved_Size3!$P$122:$W$122</c:f>
              <c:numCache>
                <c:formatCode>General</c:formatCode>
                <c:ptCount val="8"/>
                <c:pt idx="0">
                  <c:v>3.41144997344E11</c:v>
                </c:pt>
                <c:pt idx="1">
                  <c:v>3.17529106349E11</c:v>
                </c:pt>
                <c:pt idx="2">
                  <c:v>3.41145729965E11</c:v>
                </c:pt>
                <c:pt idx="3">
                  <c:v>3.17531149986E11</c:v>
                </c:pt>
                <c:pt idx="4">
                  <c:v>3.41144999049E11</c:v>
                </c:pt>
                <c:pt idx="5">
                  <c:v>3.17529106872E11</c:v>
                </c:pt>
                <c:pt idx="6">
                  <c:v>3.41145731177E11</c:v>
                </c:pt>
                <c:pt idx="7">
                  <c:v>3.17531150422E11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131632"/>
        <c:axId val="2078135952"/>
      </c:barChart>
      <c:catAx>
        <c:axId val="20781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8135952"/>
        <c:crosses val="autoZero"/>
        <c:auto val="1"/>
        <c:lblAlgn val="ctr"/>
        <c:lblOffset val="100"/>
        <c:noMultiLvlLbl val="0"/>
      </c:catAx>
      <c:valAx>
        <c:axId val="2078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81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Crypt_Improved_Size3!$N$139:$O$139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Crypt_Improved_Size3!$P$139:$W$139</c:f>
              <c:numCache>
                <c:formatCode>General</c:formatCode>
                <c:ptCount val="8"/>
                <c:pt idx="0">
                  <c:v>1.09491767E8</c:v>
                </c:pt>
                <c:pt idx="1">
                  <c:v>9.9856846E7</c:v>
                </c:pt>
                <c:pt idx="2">
                  <c:v>1.09624227E8</c:v>
                </c:pt>
                <c:pt idx="3">
                  <c:v>9.9870494E7</c:v>
                </c:pt>
                <c:pt idx="4">
                  <c:v>1.09491767E8</c:v>
                </c:pt>
                <c:pt idx="5">
                  <c:v>9.9856846E7</c:v>
                </c:pt>
                <c:pt idx="6">
                  <c:v>1.09624299E8</c:v>
                </c:pt>
                <c:pt idx="7">
                  <c:v>9.9870503E7</c:v>
                </c:pt>
              </c:numCache>
            </c:numRef>
          </c:val>
        </c:ser>
        <c:ser>
          <c:idx val="1"/>
          <c:order val="1"/>
          <c:tx>
            <c:strRef>
              <c:f>Crypt_Improved_Size3!$N$140:$O$140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Crypt_Improved_Size3!$P$140:$W$140</c:f>
              <c:numCache>
                <c:formatCode>General</c:formatCode>
                <c:ptCount val="8"/>
                <c:pt idx="0">
                  <c:v>1.09491767E8</c:v>
                </c:pt>
                <c:pt idx="1">
                  <c:v>9.9856846E7</c:v>
                </c:pt>
                <c:pt idx="2">
                  <c:v>1.09630825E8</c:v>
                </c:pt>
                <c:pt idx="3">
                  <c:v>9.9870644E7</c:v>
                </c:pt>
                <c:pt idx="4">
                  <c:v>1.09491767E8</c:v>
                </c:pt>
                <c:pt idx="5">
                  <c:v>9.9856846E7</c:v>
                </c:pt>
                <c:pt idx="6">
                  <c:v>1.09630791E8</c:v>
                </c:pt>
                <c:pt idx="7">
                  <c:v>9.9870652E7</c:v>
                </c:pt>
              </c:numCache>
            </c:numRef>
          </c:val>
        </c:ser>
        <c:ser>
          <c:idx val="2"/>
          <c:order val="2"/>
          <c:tx>
            <c:strRef>
              <c:f>Crypt_Improved_Size3!$N$141:$O$141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Crypt_Improved_Size3!$P$141:$W$141</c:f>
              <c:numCache>
                <c:formatCode>General</c:formatCode>
                <c:ptCount val="8"/>
                <c:pt idx="0">
                  <c:v>1.09491767E8</c:v>
                </c:pt>
                <c:pt idx="1">
                  <c:v>9.9856846E7</c:v>
                </c:pt>
                <c:pt idx="2">
                  <c:v>1.09637207E8</c:v>
                </c:pt>
                <c:pt idx="3">
                  <c:v>9.9870798E7</c:v>
                </c:pt>
                <c:pt idx="4">
                  <c:v>1.09491767E8</c:v>
                </c:pt>
                <c:pt idx="5">
                  <c:v>9.9856846E7</c:v>
                </c:pt>
                <c:pt idx="6">
                  <c:v>1.09637218E8</c:v>
                </c:pt>
                <c:pt idx="7">
                  <c:v>9.987081E7</c:v>
                </c:pt>
              </c:numCache>
            </c:numRef>
          </c:val>
        </c:ser>
        <c:ser>
          <c:idx val="3"/>
          <c:order val="3"/>
          <c:tx>
            <c:strRef>
              <c:f>Crypt_Improved_Size3!$N$142:$O$142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Crypt_Improved_Size3!$P$142:$W$142</c:f>
              <c:numCache>
                <c:formatCode>General</c:formatCode>
                <c:ptCount val="8"/>
                <c:pt idx="0">
                  <c:v>1.09491767E8</c:v>
                </c:pt>
                <c:pt idx="1">
                  <c:v>9.9856846E7</c:v>
                </c:pt>
                <c:pt idx="2">
                  <c:v>1.09643692E8</c:v>
                </c:pt>
                <c:pt idx="3">
                  <c:v>9.9870971E7</c:v>
                </c:pt>
                <c:pt idx="4">
                  <c:v>1.09491767E8</c:v>
                </c:pt>
                <c:pt idx="5">
                  <c:v>9.9856846E7</c:v>
                </c:pt>
                <c:pt idx="6">
                  <c:v>1.09643686E8</c:v>
                </c:pt>
                <c:pt idx="7">
                  <c:v>9.9870981E7</c:v>
                </c:pt>
              </c:numCache>
            </c:numRef>
          </c:val>
        </c:ser>
        <c:ser>
          <c:idx val="4"/>
          <c:order val="4"/>
          <c:tx>
            <c:strRef>
              <c:f>Crypt_Improved_Size3!$N$143:$O$143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Crypt_Improved_Size3!$P$143:$W$143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1.09650239E8</c:v>
                </c:pt>
                <c:pt idx="3">
                  <c:v>9.987111E7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1.09650233E8</c:v>
                </c:pt>
                <c:pt idx="7">
                  <c:v>9.9871122E7</c:v>
                </c:pt>
              </c:numCache>
            </c:numRef>
          </c:val>
        </c:ser>
        <c:ser>
          <c:idx val="5"/>
          <c:order val="5"/>
          <c:tx>
            <c:strRef>
              <c:f>Crypt_Improved_Size3!$N$144:$O$144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Crypt_Improved_Size3!$P$144:$W$144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1.09656697E8</c:v>
                </c:pt>
                <c:pt idx="3">
                  <c:v>9.9871257E7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1.09656727E8</c:v>
                </c:pt>
                <c:pt idx="7">
                  <c:v>9.9871257E7</c:v>
                </c:pt>
              </c:numCache>
            </c:numRef>
          </c:val>
        </c:ser>
        <c:ser>
          <c:idx val="6"/>
          <c:order val="6"/>
          <c:tx>
            <c:strRef>
              <c:f>Crypt_Improved_Size3!$N$145:$O$145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Crypt_Improved_Size3!$P$136:$W$138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Crypt_Improved_Size3!$P$145:$W$145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1.09663199E8</c:v>
                </c:pt>
                <c:pt idx="3">
                  <c:v>9.9871399E7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1.09663188E8</c:v>
                </c:pt>
                <c:pt idx="7">
                  <c:v>9.9871412E7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997136"/>
        <c:axId val="2064580720"/>
      </c:barChart>
      <c:catAx>
        <c:axId val="20359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4580720"/>
        <c:crosses val="autoZero"/>
        <c:auto val="1"/>
        <c:lblAlgn val="ctr"/>
        <c:lblOffset val="100"/>
        <c:noMultiLvlLbl val="0"/>
      </c:catAx>
      <c:valAx>
        <c:axId val="20645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9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4</a:t>
            </a:r>
          </a:p>
          <a:p>
            <a:pPr>
              <a:defRPr/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Crypt_Improved_Size5!$U$8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Crypt_Improved_Size5!$T$9:$T$15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Crypt_Improved_Size5!$U$9:$U$15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1.99629540534039</c:v>
                </c:pt>
                <c:pt idx="2">
                  <c:v>3.949081564671172</c:v>
                </c:pt>
                <c:pt idx="3">
                  <c:v>7.828867924528303</c:v>
                </c:pt>
                <c:pt idx="4">
                  <c:v>14.18564102564103</c:v>
                </c:pt>
                <c:pt idx="5">
                  <c:v>19.0160403299725</c:v>
                </c:pt>
                <c:pt idx="6">
                  <c:v>19.81518624641834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Crypt_Improved_Size5!$V$8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Crypt_Improved_Size5!$T$9:$T$15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Crypt_Improved_Size5!$V$9:$V$15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1.999807757004854</c:v>
                </c:pt>
                <c:pt idx="2">
                  <c:v>3.883341110592627</c:v>
                </c:pt>
                <c:pt idx="3">
                  <c:v>7.86875945537065</c:v>
                </c:pt>
                <c:pt idx="4">
                  <c:v>13.1344696969697</c:v>
                </c:pt>
                <c:pt idx="5">
                  <c:v>19.0086797624486</c:v>
                </c:pt>
                <c:pt idx="6">
                  <c:v>20.67064083457526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4660320"/>
        <c:axId val="-1798831360"/>
      </c:lineChart>
      <c:catAx>
        <c:axId val="-17646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8831360"/>
        <c:crosses val="autoZero"/>
        <c:auto val="1"/>
        <c:lblAlgn val="ctr"/>
        <c:lblOffset val="100"/>
        <c:noMultiLvlLbl val="0"/>
      </c:catAx>
      <c:valAx>
        <c:axId val="-1798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466032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Crypt_Improved_Size0!$N$47:$O$47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Crypt_Improved_Size0!$N$48:$O$48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Crypt_Improved_Size0!$N$49:$O$49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Crypt_Improved_Size0!$N$50:$O$50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Crypt_Improved_Size0!$N$51:$O$51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Crypt_Improved_Size0!$N$52:$O$52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Crypt_Improved_Size0!$P$52:$W$52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125776"/>
        <c:axId val="-2125520752"/>
      </c:barChart>
      <c:catAx>
        <c:axId val="-20871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520752"/>
        <c:crosses val="autoZero"/>
        <c:auto val="1"/>
        <c:lblAlgn val="ctr"/>
        <c:lblOffset val="100"/>
        <c:noMultiLvlLbl val="0"/>
      </c:catAx>
      <c:valAx>
        <c:axId val="-21255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71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Crypt_Improved_Size4!$P$26:$W$26</c:f>
              <c:numCache>
                <c:formatCode>General</c:formatCode>
                <c:ptCount val="8"/>
                <c:pt idx="0">
                  <c:v>3.41178064669E11</c:v>
                </c:pt>
                <c:pt idx="1">
                  <c:v>3.17550267082E11</c:v>
                </c:pt>
                <c:pt idx="2">
                  <c:v>3.41178981246E11</c:v>
                </c:pt>
                <c:pt idx="3">
                  <c:v>3.17552312225E11</c:v>
                </c:pt>
                <c:pt idx="4">
                  <c:v>3.41178065911E11</c:v>
                </c:pt>
                <c:pt idx="5">
                  <c:v>3.17550267712E11</c:v>
                </c:pt>
                <c:pt idx="6">
                  <c:v>3.41178982731E11</c:v>
                </c:pt>
                <c:pt idx="7">
                  <c:v>3.175523138E11</c:v>
                </c:pt>
              </c:numCache>
            </c:numRef>
          </c:val>
        </c:ser>
        <c:ser>
          <c:idx val="1"/>
          <c:order val="1"/>
          <c:tx>
            <c:strRef>
              <c:f>Crypt_Improved_Size4!$N$27:$O$27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Crypt_Improved_Size4!$P$27:$W$27</c:f>
              <c:numCache>
                <c:formatCode>General</c:formatCode>
                <c:ptCount val="8"/>
                <c:pt idx="0">
                  <c:v>3.41178083506E11</c:v>
                </c:pt>
                <c:pt idx="1">
                  <c:v>3.17550332793E11</c:v>
                </c:pt>
                <c:pt idx="2">
                  <c:v>3.41179014854E11</c:v>
                </c:pt>
                <c:pt idx="3">
                  <c:v>3.17552364792E11</c:v>
                </c:pt>
                <c:pt idx="4">
                  <c:v>3.41178084517E11</c:v>
                </c:pt>
                <c:pt idx="5">
                  <c:v>3.1755033331E11</c:v>
                </c:pt>
                <c:pt idx="6">
                  <c:v>3.41179015999E11</c:v>
                </c:pt>
                <c:pt idx="7">
                  <c:v>3.17552366034E11</c:v>
                </c:pt>
              </c:numCache>
            </c:numRef>
          </c:val>
        </c:ser>
        <c:ser>
          <c:idx val="2"/>
          <c:order val="2"/>
          <c:tx>
            <c:strRef>
              <c:f>Crypt_Improved_Size4!$N$28:$O$28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Crypt_Improved_Size4!$P$28:$W$28</c:f>
              <c:numCache>
                <c:formatCode>General</c:formatCode>
                <c:ptCount val="8"/>
                <c:pt idx="0">
                  <c:v>3.41178099245E11</c:v>
                </c:pt>
                <c:pt idx="1">
                  <c:v>3.17550396492E11</c:v>
                </c:pt>
                <c:pt idx="2">
                  <c:v>3.41179045096E11</c:v>
                </c:pt>
                <c:pt idx="3">
                  <c:v>3.1755241452E11</c:v>
                </c:pt>
                <c:pt idx="4">
                  <c:v>3.41178100456E11</c:v>
                </c:pt>
                <c:pt idx="5">
                  <c:v>3.17550397066E11</c:v>
                </c:pt>
                <c:pt idx="6">
                  <c:v>3.41179045965E11</c:v>
                </c:pt>
                <c:pt idx="7">
                  <c:v>3.17552415017E11</c:v>
                </c:pt>
              </c:numCache>
            </c:numRef>
          </c:val>
        </c:ser>
        <c:ser>
          <c:idx val="3"/>
          <c:order val="3"/>
          <c:tx>
            <c:strRef>
              <c:f>Crypt_Improved_Size4!$N$29:$O$29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Crypt_Improved_Size4!$P$29:$W$29</c:f>
              <c:numCache>
                <c:formatCode>General</c:formatCode>
                <c:ptCount val="8"/>
                <c:pt idx="0">
                  <c:v>3.41178115544E11</c:v>
                </c:pt>
                <c:pt idx="1">
                  <c:v>3.17550458791E11</c:v>
                </c:pt>
                <c:pt idx="2">
                  <c:v>3.41179075405E11</c:v>
                </c:pt>
                <c:pt idx="3">
                  <c:v>3.17552462395E11</c:v>
                </c:pt>
                <c:pt idx="4">
                  <c:v>3.41178116202E11</c:v>
                </c:pt>
                <c:pt idx="5">
                  <c:v>3.175504594E11</c:v>
                </c:pt>
                <c:pt idx="6">
                  <c:v>3.41179076283E11</c:v>
                </c:pt>
                <c:pt idx="7">
                  <c:v>3.1755246295E11</c:v>
                </c:pt>
              </c:numCache>
            </c:numRef>
          </c:val>
        </c:ser>
        <c:ser>
          <c:idx val="4"/>
          <c:order val="4"/>
          <c:tx>
            <c:strRef>
              <c:f>Crypt_Improved_Size4!$N$30:$O$30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Crypt_Improved_Size4!$P$30:$W$30</c:f>
              <c:numCache>
                <c:formatCode>General</c:formatCode>
                <c:ptCount val="8"/>
                <c:pt idx="0">
                  <c:v>3.41178133255E11</c:v>
                </c:pt>
                <c:pt idx="1">
                  <c:v>3.17550519751E11</c:v>
                </c:pt>
                <c:pt idx="2">
                  <c:v>3.41179106728E11</c:v>
                </c:pt>
                <c:pt idx="3">
                  <c:v>3.17552510875E11</c:v>
                </c:pt>
                <c:pt idx="4">
                  <c:v>3.41178134741E11</c:v>
                </c:pt>
                <c:pt idx="5">
                  <c:v>3.17550519751E11</c:v>
                </c:pt>
                <c:pt idx="6">
                  <c:v>3.41179107806E11</c:v>
                </c:pt>
                <c:pt idx="7">
                  <c:v>3.17552511169E11</c:v>
                </c:pt>
              </c:numCache>
            </c:numRef>
          </c:val>
        </c:ser>
        <c:ser>
          <c:idx val="5"/>
          <c:order val="5"/>
          <c:tx>
            <c:strRef>
              <c:f>Crypt_Improved_Size4!$N$31:$O$31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Crypt_Improved_Size4!$P$31:$W$31</c:f>
              <c:numCache>
                <c:formatCode>General</c:formatCode>
                <c:ptCount val="8"/>
                <c:pt idx="0">
                  <c:v>3.41178150397E11</c:v>
                </c:pt>
                <c:pt idx="1">
                  <c:v>3.17550583911E11</c:v>
                </c:pt>
                <c:pt idx="2">
                  <c:v>3.4117913728E11</c:v>
                </c:pt>
                <c:pt idx="3">
                  <c:v>3.17552560559E11</c:v>
                </c:pt>
                <c:pt idx="4">
                  <c:v>3.411781513E11</c:v>
                </c:pt>
                <c:pt idx="5">
                  <c:v>3.17550584213E11</c:v>
                </c:pt>
                <c:pt idx="6">
                  <c:v>3.41179138079E11</c:v>
                </c:pt>
                <c:pt idx="7">
                  <c:v>3.17552561114E11</c:v>
                </c:pt>
              </c:numCache>
            </c:numRef>
          </c:val>
        </c:ser>
        <c:ser>
          <c:idx val="6"/>
          <c:order val="6"/>
          <c:tx>
            <c:strRef>
              <c:f>Crypt_Improved_Size4!$N$32:$O$32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Crypt_Improved_Size4!$P$32:$W$32</c:f>
              <c:numCache>
                <c:formatCode>General</c:formatCode>
                <c:ptCount val="8"/>
                <c:pt idx="0">
                  <c:v>3.41178169172E11</c:v>
                </c:pt>
                <c:pt idx="1">
                  <c:v>3.17550647386E11</c:v>
                </c:pt>
                <c:pt idx="2">
                  <c:v>3.41179170062E11</c:v>
                </c:pt>
                <c:pt idx="3">
                  <c:v>3.17552610729E11</c:v>
                </c:pt>
                <c:pt idx="4">
                  <c:v>3.41178169863E11</c:v>
                </c:pt>
                <c:pt idx="5">
                  <c:v>3.17550648064E11</c:v>
                </c:pt>
                <c:pt idx="6">
                  <c:v>3.41179171122E11</c:v>
                </c:pt>
                <c:pt idx="7">
                  <c:v>3.17552611092E11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5999648"/>
        <c:axId val="-1792558304"/>
      </c:barChart>
      <c:catAx>
        <c:axId val="-18159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2558304"/>
        <c:crosses val="autoZero"/>
        <c:auto val="1"/>
        <c:lblAlgn val="ctr"/>
        <c:lblOffset val="100"/>
        <c:noMultiLvlLbl val="0"/>
      </c:catAx>
      <c:valAx>
        <c:axId val="-1792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159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Crypt_Improved_Size4!$N$47:$O$47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Crypt_Improved_Size4!$N$48:$O$48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Crypt_Improved_Size4!$N$49:$O$49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Crypt_Improved_Size4!$N$50:$O$50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Crypt_Improved_Size4!$N$51:$O$51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Crypt_Improved_Size4!$N$52:$O$52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Crypt_Improved_Size4!$P$52:$W$52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4568048"/>
        <c:axId val="-1764511536"/>
      </c:barChart>
      <c:catAx>
        <c:axId val="-17645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4511536"/>
        <c:crosses val="autoZero"/>
        <c:auto val="1"/>
        <c:lblAlgn val="ctr"/>
        <c:lblOffset val="100"/>
        <c:noMultiLvlLbl val="0"/>
      </c:catAx>
      <c:valAx>
        <c:axId val="-1764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45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Crypt_Improved_Size4!$N$73:$O$73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Crypt_Improved_Size4!$N$74:$O$74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Crypt_Improved_Size4!$N$75:$O$75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Crypt_Improved_Size4!$N$76:$O$76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Crypt_Improved_Size4!$N$77:$O$77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Crypt_Improved_Size4!$N$78:$O$78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Crypt_Improved_Size4!$P$78:$W$78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8320032"/>
        <c:axId val="-1768307136"/>
      </c:barChart>
      <c:catAx>
        <c:axId val="-17683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8307136"/>
        <c:crosses val="autoZero"/>
        <c:auto val="1"/>
        <c:lblAlgn val="ctr"/>
        <c:lblOffset val="100"/>
        <c:noMultiLvlLbl val="0"/>
      </c:catAx>
      <c:valAx>
        <c:axId val="-17683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83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5.4051096E7</c:v>
                </c:pt>
                <c:pt idx="3">
                  <c:v>4.8836305E7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5.4051129E7</c:v>
                </c:pt>
                <c:pt idx="7">
                  <c:v>4.8836336E7</c:v>
                </c:pt>
              </c:numCache>
            </c:numRef>
          </c:val>
        </c:ser>
        <c:ser>
          <c:idx val="1"/>
          <c:order val="1"/>
          <c:tx>
            <c:strRef>
              <c:f>Crypt_Improved_Size4!$N$97:$O$97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5.4064642E7</c:v>
                </c:pt>
                <c:pt idx="3">
                  <c:v>4.8849832E7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5.4064663E7</c:v>
                </c:pt>
                <c:pt idx="7">
                  <c:v>4.884985E7</c:v>
                </c:pt>
              </c:numCache>
            </c:numRef>
          </c:val>
        </c:ser>
        <c:ser>
          <c:idx val="2"/>
          <c:order val="2"/>
          <c:tx>
            <c:strRef>
              <c:f>Crypt_Improved_Size4!$N$98:$O$98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5.4078215E7</c:v>
                </c:pt>
                <c:pt idx="3">
                  <c:v>4.8863376E7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5.4078229E7</c:v>
                </c:pt>
                <c:pt idx="7">
                  <c:v>4.8863393E7</c:v>
                </c:pt>
              </c:numCache>
            </c:numRef>
          </c:val>
        </c:ser>
        <c:ser>
          <c:idx val="3"/>
          <c:order val="3"/>
          <c:tx>
            <c:strRef>
              <c:f>Crypt_Improved_Size4!$N$99:$O$99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5.4091704E7</c:v>
                </c:pt>
                <c:pt idx="3">
                  <c:v>4.8876861E7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5.4091721E7</c:v>
                </c:pt>
                <c:pt idx="7">
                  <c:v>4.8876879E7</c:v>
                </c:pt>
              </c:numCache>
            </c:numRef>
          </c:val>
        </c:ser>
        <c:ser>
          <c:idx val="4"/>
          <c:order val="4"/>
          <c:tx>
            <c:strRef>
              <c:f>Crypt_Improved_Size4!$N$100:$O$100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5.4105332E7</c:v>
                </c:pt>
                <c:pt idx="3">
                  <c:v>4.8890462E7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5.4105312E7</c:v>
                </c:pt>
                <c:pt idx="7">
                  <c:v>4.8890441E7</c:v>
                </c:pt>
              </c:numCache>
            </c:numRef>
          </c:val>
        </c:ser>
        <c:ser>
          <c:idx val="5"/>
          <c:order val="5"/>
          <c:tx>
            <c:strRef>
              <c:f>Crypt_Improved_Size4!$N$101:$O$101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5.4118799E7</c:v>
                </c:pt>
                <c:pt idx="3">
                  <c:v>4.8903914E7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5.411881E7</c:v>
                </c:pt>
                <c:pt idx="7">
                  <c:v>4.8903922E7</c:v>
                </c:pt>
              </c:numCache>
            </c:numRef>
          </c:val>
        </c:ser>
        <c:ser>
          <c:idx val="6"/>
          <c:order val="6"/>
          <c:tx>
            <c:strRef>
              <c:f>Crypt_Improved_Size4!$N$102:$O$102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Crypt_Improved_Size4!$P$102:$W$102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5.4132321E7</c:v>
                </c:pt>
                <c:pt idx="3">
                  <c:v>4.8917421E7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5.4132387E7</c:v>
                </c:pt>
                <c:pt idx="7">
                  <c:v>4.8917486E7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8115184"/>
        <c:axId val="-1768110864"/>
      </c:barChart>
      <c:catAx>
        <c:axId val="-17681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8110864"/>
        <c:crosses val="autoZero"/>
        <c:auto val="1"/>
        <c:lblAlgn val="ctr"/>
        <c:lblOffset val="100"/>
        <c:noMultiLvlLbl val="0"/>
      </c:catAx>
      <c:valAx>
        <c:axId val="-17681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81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Crypt_Improved_Size4!$P$116:$W$116</c:f>
              <c:numCache>
                <c:formatCode>General</c:formatCode>
                <c:ptCount val="8"/>
                <c:pt idx="0">
                  <c:v>3.41145017315E11</c:v>
                </c:pt>
                <c:pt idx="1">
                  <c:v>3.17529174502E11</c:v>
                </c:pt>
                <c:pt idx="2">
                  <c:v>3.4114574905E11</c:v>
                </c:pt>
                <c:pt idx="3">
                  <c:v>3.1753120494E11</c:v>
                </c:pt>
                <c:pt idx="4">
                  <c:v>3.41145018557E11</c:v>
                </c:pt>
                <c:pt idx="5">
                  <c:v>3.17529175132E11</c:v>
                </c:pt>
                <c:pt idx="6">
                  <c:v>3.41145750514E11</c:v>
                </c:pt>
                <c:pt idx="7">
                  <c:v>3.17531206507E11</c:v>
                </c:pt>
              </c:numCache>
            </c:numRef>
          </c:val>
        </c:ser>
        <c:ser>
          <c:idx val="1"/>
          <c:order val="1"/>
          <c:tx>
            <c:strRef>
              <c:f>Crypt_Improved_Size4!$N$117:$O$117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Crypt_Improved_Size4!$P$117:$W$117</c:f>
              <c:numCache>
                <c:formatCode>General</c:formatCode>
                <c:ptCount val="8"/>
                <c:pt idx="0">
                  <c:v>3.41145036152E11</c:v>
                </c:pt>
                <c:pt idx="1">
                  <c:v>3.17529240213E11</c:v>
                </c:pt>
                <c:pt idx="2">
                  <c:v>3.41145769311E11</c:v>
                </c:pt>
                <c:pt idx="3">
                  <c:v>3.17531257329E11</c:v>
                </c:pt>
                <c:pt idx="4">
                  <c:v>3.41145037163E11</c:v>
                </c:pt>
                <c:pt idx="5">
                  <c:v>3.17529175132E11</c:v>
                </c:pt>
                <c:pt idx="6">
                  <c:v>3.41145770439E11</c:v>
                </c:pt>
                <c:pt idx="7">
                  <c:v>3.17531258566E11</c:v>
                </c:pt>
              </c:numCache>
            </c:numRef>
          </c:val>
        </c:ser>
        <c:ser>
          <c:idx val="2"/>
          <c:order val="2"/>
          <c:tx>
            <c:strRef>
              <c:f>Crypt_Improved_Size4!$N$118:$O$118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Crypt_Improved_Size4!$P$118:$W$118</c:f>
              <c:numCache>
                <c:formatCode>General</c:formatCode>
                <c:ptCount val="8"/>
                <c:pt idx="0">
                  <c:v>3.41145051891E11</c:v>
                </c:pt>
                <c:pt idx="1">
                  <c:v>3.17529303912E11</c:v>
                </c:pt>
                <c:pt idx="2">
                  <c:v>3.41145786134E11</c:v>
                </c:pt>
                <c:pt idx="3">
                  <c:v>3.17531306917E11</c:v>
                </c:pt>
                <c:pt idx="4">
                  <c:v>3.41145053102E11</c:v>
                </c:pt>
                <c:pt idx="5">
                  <c:v>3.17529304486E11</c:v>
                </c:pt>
                <c:pt idx="6">
                  <c:v>3.41145786995E11</c:v>
                </c:pt>
                <c:pt idx="7">
                  <c:v>3.17531307406E11</c:v>
                </c:pt>
              </c:numCache>
            </c:numRef>
          </c:val>
        </c:ser>
        <c:ser>
          <c:idx val="3"/>
          <c:order val="3"/>
          <c:tx>
            <c:strRef>
              <c:f>Crypt_Improved_Size4!$N$119:$O$119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Crypt_Improved_Size4!$P$119:$W$119</c:f>
              <c:numCache>
                <c:formatCode>General</c:formatCode>
                <c:ptCount val="8"/>
                <c:pt idx="0">
                  <c:v>3.4114506819E11</c:v>
                </c:pt>
                <c:pt idx="1">
                  <c:v>3.17529366211E11</c:v>
                </c:pt>
                <c:pt idx="2">
                  <c:v>3.41145803118E11</c:v>
                </c:pt>
                <c:pt idx="3">
                  <c:v>3.17531354635E11</c:v>
                </c:pt>
                <c:pt idx="4">
                  <c:v>3.41145068848E11</c:v>
                </c:pt>
                <c:pt idx="5">
                  <c:v>3.1752936682E11</c:v>
                </c:pt>
                <c:pt idx="6">
                  <c:v>3.41145803985E11</c:v>
                </c:pt>
                <c:pt idx="7">
                  <c:v>3.1753135518E11</c:v>
                </c:pt>
              </c:numCache>
            </c:numRef>
          </c:val>
        </c:ser>
        <c:ser>
          <c:idx val="4"/>
          <c:order val="4"/>
          <c:tx>
            <c:strRef>
              <c:f>Crypt_Improved_Size4!$N$120:$O$120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Crypt_Improved_Size4!$P$120:$W$120</c:f>
              <c:numCache>
                <c:formatCode>General</c:formatCode>
                <c:ptCount val="8"/>
                <c:pt idx="0">
                  <c:v>3.411450859E11</c:v>
                </c:pt>
                <c:pt idx="1">
                  <c:v>3.17529427171E11</c:v>
                </c:pt>
                <c:pt idx="2">
                  <c:v>3.41145821001E11</c:v>
                </c:pt>
                <c:pt idx="3">
                  <c:v>3.17531402947E11</c:v>
                </c:pt>
                <c:pt idx="4">
                  <c:v>3.41145087386E11</c:v>
                </c:pt>
                <c:pt idx="5">
                  <c:v>3.17529427858E11</c:v>
                </c:pt>
                <c:pt idx="6">
                  <c:v>3.41145822111E11</c:v>
                </c:pt>
                <c:pt idx="7">
                  <c:v>3.1753140323E11</c:v>
                </c:pt>
              </c:numCache>
            </c:numRef>
          </c:val>
        </c:ser>
        <c:ser>
          <c:idx val="5"/>
          <c:order val="5"/>
          <c:tx>
            <c:strRef>
              <c:f>Crypt_Improved_Size4!$N$121:$O$121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Crypt_Improved_Size4!$P$121:$W$121</c:f>
              <c:numCache>
                <c:formatCode>General</c:formatCode>
                <c:ptCount val="8"/>
                <c:pt idx="0">
                  <c:v>3.41145103036E11</c:v>
                </c:pt>
                <c:pt idx="1">
                  <c:v>3.17529491331E11</c:v>
                </c:pt>
                <c:pt idx="2">
                  <c:v>3.41145838239E11</c:v>
                </c:pt>
                <c:pt idx="3">
                  <c:v>3.17531452484E11</c:v>
                </c:pt>
                <c:pt idx="4">
                  <c:v>3.41145103939E11</c:v>
                </c:pt>
                <c:pt idx="5">
                  <c:v>3.17529491633E11</c:v>
                </c:pt>
                <c:pt idx="6">
                  <c:v>3.4114583903E11</c:v>
                </c:pt>
                <c:pt idx="7">
                  <c:v>3.17531453039E11</c:v>
                </c:pt>
              </c:numCache>
            </c:numRef>
          </c:val>
        </c:ser>
        <c:ser>
          <c:idx val="6"/>
          <c:order val="6"/>
          <c:tx>
            <c:strRef>
              <c:f>Crypt_Improved_Size4!$N$122:$O$122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Crypt_Improved_Size4!$P$122:$W$122</c:f>
              <c:numCache>
                <c:formatCode>General</c:formatCode>
                <c:ptCount val="8"/>
                <c:pt idx="0">
                  <c:v>3.41145121811E11</c:v>
                </c:pt>
                <c:pt idx="1">
                  <c:v>3.17529554806E11</c:v>
                </c:pt>
                <c:pt idx="2">
                  <c:v>3.41145857658E11</c:v>
                </c:pt>
                <c:pt idx="3">
                  <c:v>3.17531502497E11</c:v>
                </c:pt>
                <c:pt idx="4">
                  <c:v>3.41145122502E11</c:v>
                </c:pt>
                <c:pt idx="5">
                  <c:v>3.17529555484E11</c:v>
                </c:pt>
                <c:pt idx="6">
                  <c:v>3.4114585866E11</c:v>
                </c:pt>
                <c:pt idx="7">
                  <c:v>3.17531502851E11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4506240"/>
        <c:axId val="-1793491440"/>
      </c:barChart>
      <c:catAx>
        <c:axId val="-17945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3491440"/>
        <c:crosses val="autoZero"/>
        <c:auto val="1"/>
        <c:lblAlgn val="ctr"/>
        <c:lblOffset val="100"/>
        <c:noMultiLvlLbl val="0"/>
      </c:catAx>
      <c:valAx>
        <c:axId val="-1793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45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Crypt_Improved_Size4!$N$139:$O$139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Crypt_Improved_Size4!$P$139:$W$139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1.09676611E8</c:v>
                </c:pt>
                <c:pt idx="3">
                  <c:v>9.9871551E7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1.09676632E8</c:v>
                </c:pt>
                <c:pt idx="7">
                  <c:v>9.9871559E7</c:v>
                </c:pt>
              </c:numCache>
            </c:numRef>
          </c:val>
        </c:ser>
        <c:ser>
          <c:idx val="1"/>
          <c:order val="1"/>
          <c:tx>
            <c:strRef>
              <c:f>Crypt_Improved_Size4!$N$140:$O$140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Crypt_Improved_Size4!$P$140:$W$140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1.09689958E8</c:v>
                </c:pt>
                <c:pt idx="3">
                  <c:v>9.9871729E7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1.09689975E8</c:v>
                </c:pt>
                <c:pt idx="7">
                  <c:v>9.9871734E7</c:v>
                </c:pt>
              </c:numCache>
            </c:numRef>
          </c:val>
        </c:ser>
        <c:ser>
          <c:idx val="2"/>
          <c:order val="2"/>
          <c:tx>
            <c:strRef>
              <c:f>Crypt_Improved_Size4!$N$141:$O$141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Crypt_Improved_Size4!$P$141:$W$141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1.09703377E8</c:v>
                </c:pt>
                <c:pt idx="3">
                  <c:v>9.9871869E7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1.09703385E8</c:v>
                </c:pt>
                <c:pt idx="7">
                  <c:v>9.9871877E7</c:v>
                </c:pt>
              </c:numCache>
            </c:numRef>
          </c:val>
        </c:ser>
        <c:ser>
          <c:idx val="3"/>
          <c:order val="3"/>
          <c:tx>
            <c:strRef>
              <c:f>Crypt_Improved_Size4!$N$142:$O$142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Crypt_Improved_Size4!$P$142:$W$142</c:f>
              <c:numCache>
                <c:formatCode>General</c:formatCode>
                <c:ptCount val="8"/>
                <c:pt idx="0">
                  <c:v>1.09491769E8</c:v>
                </c:pt>
                <c:pt idx="1">
                  <c:v>9.9856846E7</c:v>
                </c:pt>
                <c:pt idx="2">
                  <c:v>1.09716702E8</c:v>
                </c:pt>
                <c:pt idx="3">
                  <c:v>9.9872026E7</c:v>
                </c:pt>
                <c:pt idx="4">
                  <c:v>1.09491769E8</c:v>
                </c:pt>
                <c:pt idx="5">
                  <c:v>9.9856846E7</c:v>
                </c:pt>
                <c:pt idx="6">
                  <c:v>1.09716713E8</c:v>
                </c:pt>
                <c:pt idx="7">
                  <c:v>9.9872036E7</c:v>
                </c:pt>
              </c:numCache>
            </c:numRef>
          </c:val>
        </c:ser>
        <c:ser>
          <c:idx val="4"/>
          <c:order val="4"/>
          <c:tx>
            <c:strRef>
              <c:f>Crypt_Improved_Size4!$N$143:$O$143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Crypt_Improved_Size4!$P$143:$W$143</c:f>
              <c:numCache>
                <c:formatCode>General</c:formatCode>
                <c:ptCount val="8"/>
                <c:pt idx="0">
                  <c:v>1.0949177E8</c:v>
                </c:pt>
                <c:pt idx="1">
                  <c:v>9.9856846E7</c:v>
                </c:pt>
                <c:pt idx="2">
                  <c:v>1.09730142E8</c:v>
                </c:pt>
                <c:pt idx="3">
                  <c:v>9.9872194E7</c:v>
                </c:pt>
                <c:pt idx="4">
                  <c:v>1.0949177E8</c:v>
                </c:pt>
                <c:pt idx="5">
                  <c:v>9.9856846E7</c:v>
                </c:pt>
                <c:pt idx="6">
                  <c:v>1.0973011E8</c:v>
                </c:pt>
                <c:pt idx="7">
                  <c:v>9.9872205E7</c:v>
                </c:pt>
              </c:numCache>
            </c:numRef>
          </c:val>
        </c:ser>
        <c:ser>
          <c:idx val="5"/>
          <c:order val="5"/>
          <c:tx>
            <c:strRef>
              <c:f>Crypt_Improved_Size4!$N$144:$O$144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Crypt_Improved_Size4!$P$144:$W$144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1.09743456E8</c:v>
                </c:pt>
                <c:pt idx="3">
                  <c:v>9.9872341E7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1.09743464E8</c:v>
                </c:pt>
                <c:pt idx="7">
                  <c:v>9.9872341E7</c:v>
                </c:pt>
              </c:numCache>
            </c:numRef>
          </c:val>
        </c:ser>
        <c:ser>
          <c:idx val="6"/>
          <c:order val="6"/>
          <c:tx>
            <c:strRef>
              <c:f>Crypt_Improved_Size4!$N$145:$O$145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Crypt_Improved_Size4!$P$136:$W$138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Crypt_Improved_Size4!$P$145:$W$145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1.09756819E8</c:v>
                </c:pt>
                <c:pt idx="3">
                  <c:v>9.9872498E7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1.09756877E8</c:v>
                </c:pt>
                <c:pt idx="7">
                  <c:v>9.9872507E7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318224"/>
        <c:axId val="2037292432"/>
      </c:barChart>
      <c:catAx>
        <c:axId val="20373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7292432"/>
        <c:crosses val="autoZero"/>
        <c:auto val="1"/>
        <c:lblAlgn val="ctr"/>
        <c:lblOffset val="100"/>
        <c:noMultiLvlLbl val="0"/>
      </c:catAx>
      <c:valAx>
        <c:axId val="2037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73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Crypt_Improved_Size5!$P$26:$W$26</c:f>
              <c:numCache>
                <c:formatCode>General</c:formatCode>
                <c:ptCount val="8"/>
                <c:pt idx="0">
                  <c:v>3.41178191724E11</c:v>
                </c:pt>
                <c:pt idx="1">
                  <c:v>3.17550748131E11</c:v>
                </c:pt>
                <c:pt idx="2">
                  <c:v>3.41179214833E11</c:v>
                </c:pt>
                <c:pt idx="3">
                  <c:v>3.17552688203E11</c:v>
                </c:pt>
                <c:pt idx="4">
                  <c:v>3.41178192369E11</c:v>
                </c:pt>
                <c:pt idx="5">
                  <c:v>3.17550750698E11</c:v>
                </c:pt>
                <c:pt idx="6">
                  <c:v>3.41179216327E11</c:v>
                </c:pt>
                <c:pt idx="7">
                  <c:v>3.17552689802E11</c:v>
                </c:pt>
              </c:numCache>
            </c:numRef>
          </c:val>
        </c:ser>
        <c:ser>
          <c:idx val="1"/>
          <c:order val="1"/>
          <c:tx>
            <c:strRef>
              <c:f>Crypt_Improved_Size5!$N$27:$O$27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Crypt_Improved_Size5!$P$27:$W$27</c:f>
              <c:numCache>
                <c:formatCode>General</c:formatCode>
                <c:ptCount val="8"/>
                <c:pt idx="0">
                  <c:v>3.41178211375E11</c:v>
                </c:pt>
                <c:pt idx="1">
                  <c:v>3.1755084522E11</c:v>
                </c:pt>
                <c:pt idx="2">
                  <c:v>3.41179256349E11</c:v>
                </c:pt>
                <c:pt idx="3">
                  <c:v>3.17552761422E11</c:v>
                </c:pt>
                <c:pt idx="4">
                  <c:v>3.41178212232E11</c:v>
                </c:pt>
                <c:pt idx="5">
                  <c:v>3.17550846806E11</c:v>
                </c:pt>
                <c:pt idx="6">
                  <c:v>3.41179258289E11</c:v>
                </c:pt>
                <c:pt idx="7">
                  <c:v>3.17552762281E11</c:v>
                </c:pt>
              </c:numCache>
            </c:numRef>
          </c:val>
        </c:ser>
        <c:ser>
          <c:idx val="2"/>
          <c:order val="2"/>
          <c:tx>
            <c:strRef>
              <c:f>Crypt_Improved_Size5!$N$28:$O$28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Crypt_Improved_Size5!$P$28:$W$28</c:f>
              <c:numCache>
                <c:formatCode>General</c:formatCode>
                <c:ptCount val="8"/>
                <c:pt idx="0">
                  <c:v>3.41178228747E11</c:v>
                </c:pt>
                <c:pt idx="1">
                  <c:v>3.17550941351E11</c:v>
                </c:pt>
                <c:pt idx="2">
                  <c:v>3.41179299287E11</c:v>
                </c:pt>
                <c:pt idx="3">
                  <c:v>3.17552830843E11</c:v>
                </c:pt>
                <c:pt idx="4">
                  <c:v>3.41178229499E11</c:v>
                </c:pt>
                <c:pt idx="5">
                  <c:v>3.17550942239E11</c:v>
                </c:pt>
                <c:pt idx="6">
                  <c:v>3.4117930032E11</c:v>
                </c:pt>
                <c:pt idx="7">
                  <c:v>3.17552831914E11</c:v>
                </c:pt>
              </c:numCache>
            </c:numRef>
          </c:val>
        </c:ser>
        <c:ser>
          <c:idx val="3"/>
          <c:order val="3"/>
          <c:tx>
            <c:strRef>
              <c:f>Crypt_Improved_Size5!$N$29:$O$29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Crypt_Improved_Size5!$P$29:$W$29</c:f>
              <c:numCache>
                <c:formatCode>General</c:formatCode>
                <c:ptCount val="8"/>
                <c:pt idx="0">
                  <c:v>3.41178245909E11</c:v>
                </c:pt>
                <c:pt idx="1">
                  <c:v>3.17551032875E11</c:v>
                </c:pt>
                <c:pt idx="2">
                  <c:v>3.41179340423E11</c:v>
                </c:pt>
                <c:pt idx="3">
                  <c:v>3.17552898605E11</c:v>
                </c:pt>
                <c:pt idx="4">
                  <c:v>3.41178246692E11</c:v>
                </c:pt>
                <c:pt idx="5">
                  <c:v>3.175510336E11</c:v>
                </c:pt>
                <c:pt idx="6">
                  <c:v>3.41179341325E11</c:v>
                </c:pt>
                <c:pt idx="7">
                  <c:v>3.17552899259E11</c:v>
                </c:pt>
              </c:numCache>
            </c:numRef>
          </c:val>
        </c:ser>
        <c:ser>
          <c:idx val="4"/>
          <c:order val="4"/>
          <c:tx>
            <c:strRef>
              <c:f>Crypt_Improved_Size5!$N$30:$O$30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Crypt_Improved_Size5!$P$30:$W$30</c:f>
              <c:numCache>
                <c:formatCode>General</c:formatCode>
                <c:ptCount val="8"/>
                <c:pt idx="0">
                  <c:v>3.41178260966E11</c:v>
                </c:pt>
                <c:pt idx="1">
                  <c:v>3.17551125532E11</c:v>
                </c:pt>
                <c:pt idx="2">
                  <c:v>3.41179383637E11</c:v>
                </c:pt>
                <c:pt idx="3">
                  <c:v>3.17552963108E11</c:v>
                </c:pt>
                <c:pt idx="4">
                  <c:v>3.41178261766E11</c:v>
                </c:pt>
                <c:pt idx="5">
                  <c:v>3.17551125532E11</c:v>
                </c:pt>
                <c:pt idx="6">
                  <c:v>3.41179384515E11</c:v>
                </c:pt>
                <c:pt idx="7">
                  <c:v>3.17552963663E11</c:v>
                </c:pt>
              </c:numCache>
            </c:numRef>
          </c:val>
        </c:ser>
        <c:ser>
          <c:idx val="5"/>
          <c:order val="5"/>
          <c:tx>
            <c:strRef>
              <c:f>Crypt_Improved_Size5!$N$31:$O$31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Crypt_Improved_Size5!$P$31:$W$31</c:f>
              <c:numCache>
                <c:formatCode>General</c:formatCode>
                <c:ptCount val="8"/>
                <c:pt idx="0">
                  <c:v>3.41178277139E11</c:v>
                </c:pt>
                <c:pt idx="1">
                  <c:v>3.17551217971E11</c:v>
                </c:pt>
                <c:pt idx="2">
                  <c:v>3.41179426143E11</c:v>
                </c:pt>
                <c:pt idx="3">
                  <c:v>3.17553029754E11</c:v>
                </c:pt>
                <c:pt idx="4">
                  <c:v>3.41178278043E11</c:v>
                </c:pt>
                <c:pt idx="5">
                  <c:v>3.17551218203E11</c:v>
                </c:pt>
                <c:pt idx="6">
                  <c:v>3.41179426957E11</c:v>
                </c:pt>
                <c:pt idx="7">
                  <c:v>3.17553030522E11</c:v>
                </c:pt>
              </c:numCache>
            </c:numRef>
          </c:val>
        </c:ser>
        <c:ser>
          <c:idx val="6"/>
          <c:order val="6"/>
          <c:tx>
            <c:strRef>
              <c:f>Crypt_Improved_Size5!$N$32:$O$32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Crypt_Improved_Size5!$P$32:$W$32</c:f>
              <c:numCache>
                <c:formatCode>General</c:formatCode>
                <c:ptCount val="8"/>
                <c:pt idx="0">
                  <c:v>3.41178297206E11</c:v>
                </c:pt>
                <c:pt idx="1">
                  <c:v>3.1755130973E11</c:v>
                </c:pt>
                <c:pt idx="2">
                  <c:v>3.411794702E11</c:v>
                </c:pt>
                <c:pt idx="3">
                  <c:v>3.17553096612E11</c:v>
                </c:pt>
                <c:pt idx="4">
                  <c:v>3.41178298032E11</c:v>
                </c:pt>
                <c:pt idx="5">
                  <c:v>3.17551310278E11</c:v>
                </c:pt>
                <c:pt idx="6">
                  <c:v>3.41179470916E11</c:v>
                </c:pt>
                <c:pt idx="7">
                  <c:v>3.17553097408E11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7097424"/>
        <c:axId val="-1816739488"/>
      </c:barChart>
      <c:catAx>
        <c:axId val="-1857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16739488"/>
        <c:crosses val="autoZero"/>
        <c:auto val="1"/>
        <c:lblAlgn val="ctr"/>
        <c:lblOffset val="100"/>
        <c:noMultiLvlLbl val="0"/>
      </c:catAx>
      <c:valAx>
        <c:axId val="-18167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570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Crypt_Improved_Size5!$U$8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Crypt_Improved_Size5!$T$9:$T$15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Crypt_Improved_Size5!$U$9:$U$15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1.99629540534039</c:v>
                </c:pt>
                <c:pt idx="2">
                  <c:v>3.949081564671172</c:v>
                </c:pt>
                <c:pt idx="3">
                  <c:v>7.828867924528303</c:v>
                </c:pt>
                <c:pt idx="4">
                  <c:v>14.18564102564103</c:v>
                </c:pt>
                <c:pt idx="5">
                  <c:v>19.0160403299725</c:v>
                </c:pt>
                <c:pt idx="6">
                  <c:v>19.81518624641834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Crypt_Improved_Size5!$V$8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Crypt_Improved_Size5!$T$9:$T$15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Crypt_Improved_Size5!$V$9:$V$15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1.999807757004854</c:v>
                </c:pt>
                <c:pt idx="2">
                  <c:v>3.883341110592627</c:v>
                </c:pt>
                <c:pt idx="3">
                  <c:v>7.86875945537065</c:v>
                </c:pt>
                <c:pt idx="4">
                  <c:v>13.1344696969697</c:v>
                </c:pt>
                <c:pt idx="5">
                  <c:v>19.0086797624486</c:v>
                </c:pt>
                <c:pt idx="6">
                  <c:v>20.67064083457526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7856928"/>
        <c:axId val="-1796136368"/>
      </c:lineChart>
      <c:catAx>
        <c:axId val="-17978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6136368"/>
        <c:crosses val="autoZero"/>
        <c:auto val="1"/>
        <c:lblAlgn val="ctr"/>
        <c:lblOffset val="100"/>
        <c:noMultiLvlLbl val="0"/>
      </c:catAx>
      <c:valAx>
        <c:axId val="-17961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7856928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Miss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Crypt_Improved_Size5!$N$46:$O$46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Crypt_Improved_Size5!$P$46:$W$46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1"/>
          <c:order val="1"/>
          <c:tx>
            <c:strRef>
              <c:f>Crypt_Improved_Size5!$N$47:$O$47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Crypt_Improved_Size5!$P$47:$W$47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2"/>
          <c:order val="2"/>
          <c:tx>
            <c:strRef>
              <c:f>Crypt_Improved_Size5!$N$48:$O$48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Crypt_Improved_Size5!$P$48:$W$48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3"/>
          <c:order val="3"/>
          <c:tx>
            <c:strRef>
              <c:f>Crypt_Improved_Size5!$N$49:$O$49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Crypt_Improved_Size5!$P$49:$W$49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4"/>
          <c:order val="4"/>
          <c:tx>
            <c:strRef>
              <c:f>Crypt_Improved_Size5!$N$50:$O$50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Crypt_Improved_Size5!$P$50:$W$50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5"/>
          <c:order val="5"/>
          <c:tx>
            <c:strRef>
              <c:f>Crypt_Improved_Size5!$N$51:$O$51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Crypt_Improved_Size5!$P$51:$W$51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ser>
          <c:idx val="6"/>
          <c:order val="6"/>
          <c:tx>
            <c:strRef>
              <c:f>Crypt_Improved_Size5!$N$52:$O$52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Crypt_Improved_Size5!$P$43:$W$45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numa_miss (Before)</c:v>
                  </c:pt>
                  <c:pt idx="4">
                    <c:v>numa_miss (After)</c:v>
                  </c:pt>
                </c:lvl>
              </c:multiLvlStrCache>
            </c:multiLvlStrRef>
          </c:cat>
          <c:val>
            <c:numRef>
              <c:f>Crypt_Improved_Size5!$P$52:$W$52</c:f>
              <c:numCache>
                <c:formatCode>General</c:formatCode>
                <c:ptCount val="8"/>
                <c:pt idx="0">
                  <c:v>7.6444415E7</c:v>
                </c:pt>
                <c:pt idx="1">
                  <c:v>7.8764266E7</c:v>
                </c:pt>
                <c:pt idx="2">
                  <c:v>7.6444415E7</c:v>
                </c:pt>
                <c:pt idx="3">
                  <c:v>7.8764266E7</c:v>
                </c:pt>
                <c:pt idx="4">
                  <c:v>7.6444415E7</c:v>
                </c:pt>
                <c:pt idx="5">
                  <c:v>7.8764266E7</c:v>
                </c:pt>
                <c:pt idx="6">
                  <c:v>7.6444415E7</c:v>
                </c:pt>
                <c:pt idx="7">
                  <c:v>7.8764266E7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4867968"/>
        <c:axId val="-1792960032"/>
      </c:barChart>
      <c:catAx>
        <c:axId val="-1794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2960032"/>
        <c:crosses val="autoZero"/>
        <c:auto val="1"/>
        <c:lblAlgn val="ctr"/>
        <c:lblOffset val="100"/>
        <c:noMultiLvlLbl val="0"/>
      </c:catAx>
      <c:valAx>
        <c:axId val="-17929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48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Crypt_Improved_Size5!$N$73:$O$73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Crypt_Improved_Size5!$N$74:$O$74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Crypt_Improved_Size5!$N$75:$O$75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Crypt_Improved_Size5!$N$76:$O$76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Crypt_Improved_Size5!$N$77:$O$77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Crypt_Improved_Size5!$N$78:$O$78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Crypt_Improved_Size5!$P$78:$W$78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0350816"/>
        <c:axId val="-1799458416"/>
      </c:barChart>
      <c:catAx>
        <c:axId val="-18003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9458416"/>
        <c:crosses val="autoZero"/>
        <c:auto val="1"/>
        <c:lblAlgn val="ctr"/>
        <c:lblOffset val="100"/>
        <c:noMultiLvlLbl val="0"/>
      </c:catAx>
      <c:valAx>
        <c:axId val="-1799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003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Foreign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Crypt_Improved_Size0!$N$72:$O$72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Crypt_Improved_Size0!$P$72:$W$72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1"/>
          <c:order val="1"/>
          <c:tx>
            <c:strRef>
              <c:f>Crypt_Improved_Size0!$N$73:$O$73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Crypt_Improved_Size0!$P$73:$W$73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2"/>
          <c:order val="2"/>
          <c:tx>
            <c:strRef>
              <c:f>Crypt_Improved_Size0!$N$74:$O$74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Crypt_Improved_Size0!$P$74:$W$74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3"/>
          <c:order val="3"/>
          <c:tx>
            <c:strRef>
              <c:f>Crypt_Improved_Size0!$N$75:$O$75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Crypt_Improved_Size0!$P$75:$W$75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4"/>
          <c:order val="4"/>
          <c:tx>
            <c:strRef>
              <c:f>Crypt_Improved_Size0!$N$76:$O$76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Crypt_Improved_Size0!$P$76:$W$76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5"/>
          <c:order val="5"/>
          <c:tx>
            <c:strRef>
              <c:f>Crypt_Improved_Size0!$N$77:$O$77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Crypt_Improved_Size0!$P$77:$W$77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ser>
          <c:idx val="6"/>
          <c:order val="6"/>
          <c:tx>
            <c:strRef>
              <c:f>Crypt_Improved_Size0!$N$78:$O$78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Crypt_Improved_Size0!$P$69:$W$71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numa_foreign (Before)</c:v>
                  </c:pt>
                  <c:pt idx="4">
                    <c:v>numa_foreign (After)</c:v>
                  </c:pt>
                </c:lvl>
              </c:multiLvlStrCache>
            </c:multiLvlStrRef>
          </c:cat>
          <c:val>
            <c:numRef>
              <c:f>Crypt_Improved_Size0!$P$78:$W$78</c:f>
              <c:numCache>
                <c:formatCode>General</c:formatCode>
                <c:ptCount val="8"/>
                <c:pt idx="0">
                  <c:v>7.8764266E7</c:v>
                </c:pt>
                <c:pt idx="1">
                  <c:v>7.6444415E7</c:v>
                </c:pt>
                <c:pt idx="2">
                  <c:v>7.8764266E7</c:v>
                </c:pt>
                <c:pt idx="3">
                  <c:v>7.6444415E7</c:v>
                </c:pt>
                <c:pt idx="4">
                  <c:v>7.8764266E7</c:v>
                </c:pt>
                <c:pt idx="5">
                  <c:v>7.6444415E7</c:v>
                </c:pt>
                <c:pt idx="6">
                  <c:v>7.8764266E7</c:v>
                </c:pt>
                <c:pt idx="7">
                  <c:v>7.6444415E7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765696"/>
        <c:axId val="-2080815440"/>
      </c:barChart>
      <c:catAx>
        <c:axId val="-2080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0815440"/>
        <c:crosses val="autoZero"/>
        <c:auto val="1"/>
        <c:lblAlgn val="ctr"/>
        <c:lblOffset val="100"/>
        <c:noMultiLvlLbl val="0"/>
      </c:catAx>
      <c:valAx>
        <c:axId val="-20808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07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5.415696E7</c:v>
                </c:pt>
                <c:pt idx="3">
                  <c:v>4.8942053E7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5.4156973E7</c:v>
                </c:pt>
                <c:pt idx="7">
                  <c:v>4.8942067E7</c:v>
                </c:pt>
              </c:numCache>
            </c:numRef>
          </c:val>
        </c:ser>
        <c:ser>
          <c:idx val="1"/>
          <c:order val="1"/>
          <c:tx>
            <c:strRef>
              <c:f>Crypt_Improved_Size5!$N$97:$O$97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5.4181457E7</c:v>
                </c:pt>
                <c:pt idx="3">
                  <c:v>4.8966533E7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5.418147E7</c:v>
                </c:pt>
                <c:pt idx="7">
                  <c:v>4.8966544E7</c:v>
                </c:pt>
              </c:numCache>
            </c:numRef>
          </c:val>
        </c:ser>
        <c:ser>
          <c:idx val="2"/>
          <c:order val="2"/>
          <c:tx>
            <c:strRef>
              <c:f>Crypt_Improved_Size5!$N$98:$O$98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5.4206003E7</c:v>
                </c:pt>
                <c:pt idx="3">
                  <c:v>4.8991057E7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5.4206017E7</c:v>
                </c:pt>
                <c:pt idx="7">
                  <c:v>4.8991067E7</c:v>
                </c:pt>
              </c:numCache>
            </c:numRef>
          </c:val>
        </c:ser>
        <c:ser>
          <c:idx val="3"/>
          <c:order val="3"/>
          <c:tx>
            <c:strRef>
              <c:f>Crypt_Improved_Size5!$N$99:$O$99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5.42305E7</c:v>
                </c:pt>
                <c:pt idx="3">
                  <c:v>4.9015539E7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5.4230512E7</c:v>
                </c:pt>
                <c:pt idx="7">
                  <c:v>4.9015551E7</c:v>
                </c:pt>
              </c:numCache>
            </c:numRef>
          </c:val>
        </c:ser>
        <c:ser>
          <c:idx val="4"/>
          <c:order val="4"/>
          <c:tx>
            <c:strRef>
              <c:f>Crypt_Improved_Size5!$N$100:$O$100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5.4255061E7</c:v>
                </c:pt>
                <c:pt idx="3">
                  <c:v>4.9040075E7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5.4255026E7</c:v>
                </c:pt>
                <c:pt idx="7">
                  <c:v>4.9040042E7</c:v>
                </c:pt>
              </c:numCache>
            </c:numRef>
          </c:val>
        </c:ser>
        <c:ser>
          <c:idx val="5"/>
          <c:order val="5"/>
          <c:tx>
            <c:strRef>
              <c:f>Crypt_Improved_Size5!$N$101:$O$101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5.427957E7</c:v>
                </c:pt>
                <c:pt idx="3">
                  <c:v>4.9064565E7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5.4279608E7</c:v>
                </c:pt>
                <c:pt idx="7">
                  <c:v>4.9064603E7</c:v>
                </c:pt>
              </c:numCache>
            </c:numRef>
          </c:val>
        </c:ser>
        <c:ser>
          <c:idx val="6"/>
          <c:order val="6"/>
          <c:tx>
            <c:strRef>
              <c:f>Crypt_Improved_Size5!$N$102:$O$102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Crypt_Improved_Size5!$P$102:$W$102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5.4304137E7</c:v>
                </c:pt>
                <c:pt idx="3">
                  <c:v>4.9089122E7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5.4304149E7</c:v>
                </c:pt>
                <c:pt idx="7">
                  <c:v>4.9089134E7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831088"/>
        <c:axId val="-1816239664"/>
      </c:barChart>
      <c:catAx>
        <c:axId val="-17888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16239664"/>
        <c:crosses val="autoZero"/>
        <c:auto val="1"/>
        <c:lblAlgn val="ctr"/>
        <c:lblOffset val="100"/>
        <c:noMultiLvlLbl val="0"/>
      </c:catAx>
      <c:valAx>
        <c:axId val="-18162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888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Crypt_Improved_Size5!$P$116:$W$116</c:f>
              <c:numCache>
                <c:formatCode>General</c:formatCode>
                <c:ptCount val="8"/>
                <c:pt idx="0">
                  <c:v>3.41145144363E11</c:v>
                </c:pt>
                <c:pt idx="1">
                  <c:v>3.17529655551E11</c:v>
                </c:pt>
                <c:pt idx="2">
                  <c:v>3.4114587797E11</c:v>
                </c:pt>
                <c:pt idx="3">
                  <c:v>3.17531579782E11</c:v>
                </c:pt>
                <c:pt idx="4">
                  <c:v>3.41145145008E11</c:v>
                </c:pt>
                <c:pt idx="5">
                  <c:v>3.17529658118E11</c:v>
                </c:pt>
                <c:pt idx="6">
                  <c:v>3.41145879453E11</c:v>
                </c:pt>
                <c:pt idx="7">
                  <c:v>3.17531581377E11</c:v>
                </c:pt>
              </c:numCache>
            </c:numRef>
          </c:val>
        </c:ser>
        <c:ser>
          <c:idx val="1"/>
          <c:order val="1"/>
          <c:tx>
            <c:strRef>
              <c:f>Crypt_Improved_Size5!$N$117:$O$117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Crypt_Improved_Size5!$P$117:$W$117</c:f>
              <c:numCache>
                <c:formatCode>General</c:formatCode>
                <c:ptCount val="8"/>
                <c:pt idx="0">
                  <c:v>3.41145164014E11</c:v>
                </c:pt>
                <c:pt idx="1">
                  <c:v>3.1752975264E11</c:v>
                </c:pt>
                <c:pt idx="2">
                  <c:v>3.41145895159E11</c:v>
                </c:pt>
                <c:pt idx="3">
                  <c:v>3.17531652863E11</c:v>
                </c:pt>
                <c:pt idx="4">
                  <c:v>3.41145164871E11</c:v>
                </c:pt>
                <c:pt idx="5">
                  <c:v>3.17529658118E11</c:v>
                </c:pt>
                <c:pt idx="6">
                  <c:v>3.41145897088E11</c:v>
                </c:pt>
                <c:pt idx="7">
                  <c:v>3.17531653719E11</c:v>
                </c:pt>
              </c:numCache>
            </c:numRef>
          </c:val>
        </c:ser>
        <c:ser>
          <c:idx val="2"/>
          <c:order val="2"/>
          <c:tx>
            <c:strRef>
              <c:f>Crypt_Improved_Size5!$N$118:$O$118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Crypt_Improved_Size5!$P$118:$W$118</c:f>
              <c:numCache>
                <c:formatCode>General</c:formatCode>
                <c:ptCount val="8"/>
                <c:pt idx="0">
                  <c:v>3.41145181386E11</c:v>
                </c:pt>
                <c:pt idx="1">
                  <c:v>3.17529848771E11</c:v>
                </c:pt>
                <c:pt idx="2">
                  <c:v>3.41145913695E11</c:v>
                </c:pt>
                <c:pt idx="3">
                  <c:v>3.1753172215E11</c:v>
                </c:pt>
                <c:pt idx="4">
                  <c:v>3.41145182138E11</c:v>
                </c:pt>
                <c:pt idx="5">
                  <c:v>3.17529849659E11</c:v>
                </c:pt>
                <c:pt idx="6">
                  <c:v>3.41145914723E11</c:v>
                </c:pt>
                <c:pt idx="7">
                  <c:v>3.17531723215E11</c:v>
                </c:pt>
              </c:numCache>
            </c:numRef>
          </c:val>
        </c:ser>
        <c:ser>
          <c:idx val="3"/>
          <c:order val="3"/>
          <c:tx>
            <c:strRef>
              <c:f>Crypt_Improved_Size5!$N$119:$O$119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Crypt_Improved_Size5!$P$119:$W$119</c:f>
              <c:numCache>
                <c:formatCode>General</c:formatCode>
                <c:ptCount val="8"/>
                <c:pt idx="0">
                  <c:v>3.41145198548E11</c:v>
                </c:pt>
                <c:pt idx="1">
                  <c:v>3.17529940295E11</c:v>
                </c:pt>
                <c:pt idx="2">
                  <c:v>3.41145930506E11</c:v>
                </c:pt>
                <c:pt idx="3">
                  <c:v>3.17531789756E11</c:v>
                </c:pt>
                <c:pt idx="4">
                  <c:v>3.41145199331E11</c:v>
                </c:pt>
                <c:pt idx="5">
                  <c:v>3.1752994102E11</c:v>
                </c:pt>
                <c:pt idx="6">
                  <c:v>3.41145931399E11</c:v>
                </c:pt>
                <c:pt idx="7">
                  <c:v>3.17531790406E11</c:v>
                </c:pt>
              </c:numCache>
            </c:numRef>
          </c:val>
        </c:ser>
        <c:ser>
          <c:idx val="4"/>
          <c:order val="4"/>
          <c:tx>
            <c:strRef>
              <c:f>Crypt_Improved_Size5!$N$120:$O$120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Crypt_Improved_Size5!$P$120:$W$120</c:f>
              <c:numCache>
                <c:formatCode>General</c:formatCode>
                <c:ptCount val="8"/>
                <c:pt idx="0">
                  <c:v>3.41145213601E11</c:v>
                </c:pt>
                <c:pt idx="1">
                  <c:v>3.17530032952E11</c:v>
                </c:pt>
                <c:pt idx="2">
                  <c:v>3.41145949358E11</c:v>
                </c:pt>
                <c:pt idx="3">
                  <c:v>3.17531854051E11</c:v>
                </c:pt>
                <c:pt idx="4">
                  <c:v>3.41145214401E11</c:v>
                </c:pt>
                <c:pt idx="5">
                  <c:v>3.17530033795E11</c:v>
                </c:pt>
                <c:pt idx="6">
                  <c:v>3.41145950276E11</c:v>
                </c:pt>
                <c:pt idx="7">
                  <c:v>3.17531854601E11</c:v>
                </c:pt>
              </c:numCache>
            </c:numRef>
          </c:val>
        </c:ser>
        <c:ser>
          <c:idx val="5"/>
          <c:order val="5"/>
          <c:tx>
            <c:strRef>
              <c:f>Crypt_Improved_Size5!$N$121:$O$121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Crypt_Improved_Size5!$P$121:$W$121</c:f>
              <c:numCache>
                <c:formatCode>General</c:formatCode>
                <c:ptCount val="8"/>
                <c:pt idx="0">
                  <c:v>3.41145229773E11</c:v>
                </c:pt>
                <c:pt idx="1">
                  <c:v>3.17530125391E11</c:v>
                </c:pt>
                <c:pt idx="2">
                  <c:v>3.41145967513E11</c:v>
                </c:pt>
                <c:pt idx="3">
                  <c:v>3.17531920547E11</c:v>
                </c:pt>
                <c:pt idx="4">
                  <c:v>3.41145230677E11</c:v>
                </c:pt>
                <c:pt idx="5">
                  <c:v>3.17530125623E11</c:v>
                </c:pt>
                <c:pt idx="6">
                  <c:v>3.41145968295E11</c:v>
                </c:pt>
                <c:pt idx="7">
                  <c:v>3.1753192131E11</c:v>
                </c:pt>
              </c:numCache>
            </c:numRef>
          </c:val>
        </c:ser>
        <c:ser>
          <c:idx val="6"/>
          <c:order val="6"/>
          <c:tx>
            <c:strRef>
              <c:f>Crypt_Improved_Size5!$N$122:$O$122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Crypt_Improved_Size5!$P$122:$W$122</c:f>
              <c:numCache>
                <c:formatCode>General</c:formatCode>
                <c:ptCount val="8"/>
                <c:pt idx="0">
                  <c:v>3.41145249836E11</c:v>
                </c:pt>
                <c:pt idx="1">
                  <c:v>3.1753021715E11</c:v>
                </c:pt>
                <c:pt idx="2">
                  <c:v>3.41145987216E11</c:v>
                </c:pt>
                <c:pt idx="3">
                  <c:v>3.17531987205E11</c:v>
                </c:pt>
                <c:pt idx="4">
                  <c:v>3.41145250662E11</c:v>
                </c:pt>
                <c:pt idx="5">
                  <c:v>3.17530217698E11</c:v>
                </c:pt>
                <c:pt idx="6">
                  <c:v>3.41145987923E11</c:v>
                </c:pt>
                <c:pt idx="7">
                  <c:v>3.17531987997E11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9817312"/>
        <c:axId val="-1794626320"/>
      </c:barChart>
      <c:catAx>
        <c:axId val="-18298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4626320"/>
        <c:crosses val="autoZero"/>
        <c:auto val="1"/>
        <c:lblAlgn val="ctr"/>
        <c:lblOffset val="100"/>
        <c:noMultiLvlLbl val="0"/>
      </c:catAx>
      <c:valAx>
        <c:axId val="-17946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298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Crypt_Improved_Size5!$N$139:$O$139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Crypt_Improved_Size5!$P$139:$W$139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1.09781278E8</c:v>
                </c:pt>
                <c:pt idx="3">
                  <c:v>9.9872687E7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1.09781289E8</c:v>
                </c:pt>
                <c:pt idx="7">
                  <c:v>9.9872691E7</c:v>
                </c:pt>
              </c:numCache>
            </c:numRef>
          </c:val>
        </c:ser>
        <c:ser>
          <c:idx val="1"/>
          <c:order val="1"/>
          <c:tx>
            <c:strRef>
              <c:f>Crypt_Improved_Size5!$N$140:$O$140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Crypt_Improved_Size5!$P$140:$W$140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1.09805605E8</c:v>
                </c:pt>
                <c:pt idx="3">
                  <c:v>9.9872825E7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1.09805616E8</c:v>
                </c:pt>
                <c:pt idx="7">
                  <c:v>9.9872828E7</c:v>
                </c:pt>
              </c:numCache>
            </c:numRef>
          </c:val>
        </c:ser>
        <c:ser>
          <c:idx val="2"/>
          <c:order val="2"/>
          <c:tx>
            <c:strRef>
              <c:f>Crypt_Improved_Size5!$N$141:$O$141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Crypt_Improved_Size5!$P$141:$W$141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1.09830007E8</c:v>
                </c:pt>
                <c:pt idx="3">
                  <c:v>9.9872959E7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1.09830012E8</c:v>
                </c:pt>
                <c:pt idx="7">
                  <c:v>9.9872965E7</c:v>
                </c:pt>
              </c:numCache>
            </c:numRef>
          </c:val>
        </c:ser>
        <c:ser>
          <c:idx val="3"/>
          <c:order val="3"/>
          <c:tx>
            <c:strRef>
              <c:f>Crypt_Improved_Size5!$N$142:$O$142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Crypt_Improved_Size5!$P$142:$W$142</c:f>
              <c:numCache>
                <c:formatCode>General</c:formatCode>
                <c:ptCount val="8"/>
                <c:pt idx="0">
                  <c:v>1.09491776E8</c:v>
                </c:pt>
                <c:pt idx="1">
                  <c:v>9.9856846E7</c:v>
                </c:pt>
                <c:pt idx="2">
                  <c:v>1.09854332E8</c:v>
                </c:pt>
                <c:pt idx="3">
                  <c:v>9.9873115E7</c:v>
                </c:pt>
                <c:pt idx="4">
                  <c:v>1.09491776E8</c:v>
                </c:pt>
                <c:pt idx="5">
                  <c:v>9.9856846E7</c:v>
                </c:pt>
                <c:pt idx="6">
                  <c:v>1.09854341E8</c:v>
                </c:pt>
                <c:pt idx="7">
                  <c:v>9.9873119E7</c:v>
                </c:pt>
              </c:numCache>
            </c:numRef>
          </c:val>
        </c:ser>
        <c:ser>
          <c:idx val="4"/>
          <c:order val="4"/>
          <c:tx>
            <c:strRef>
              <c:f>Crypt_Improved_Size5!$N$143:$O$143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Crypt_Improved_Size5!$P$143:$W$143</c:f>
              <c:numCache>
                <c:formatCode>General</c:formatCode>
                <c:ptCount val="8"/>
                <c:pt idx="0">
                  <c:v>1.0949178E8</c:v>
                </c:pt>
                <c:pt idx="1">
                  <c:v>9.9856846E7</c:v>
                </c:pt>
                <c:pt idx="2">
                  <c:v>1.09878694E8</c:v>
                </c:pt>
                <c:pt idx="3">
                  <c:v>9.9873323E7</c:v>
                </c:pt>
                <c:pt idx="4">
                  <c:v>1.0949178E8</c:v>
                </c:pt>
                <c:pt idx="5">
                  <c:v>9.9856846E7</c:v>
                </c:pt>
                <c:pt idx="6">
                  <c:v>1.09878654E8</c:v>
                </c:pt>
                <c:pt idx="7">
                  <c:v>9.9873328E7</c:v>
                </c:pt>
              </c:numCache>
            </c:numRef>
          </c:val>
        </c:ser>
        <c:ser>
          <c:idx val="5"/>
          <c:order val="5"/>
          <c:tx>
            <c:strRef>
              <c:f>Crypt_Improved_Size5!$N$144:$O$144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Crypt_Improved_Size5!$P$144:$W$144</c:f>
              <c:numCache>
                <c:formatCode>General</c:formatCode>
                <c:ptCount val="8"/>
                <c:pt idx="0">
                  <c:v>1.09491781E8</c:v>
                </c:pt>
                <c:pt idx="1">
                  <c:v>9.9856846E7</c:v>
                </c:pt>
                <c:pt idx="2">
                  <c:v>1.09903045E8</c:v>
                </c:pt>
                <c:pt idx="3">
                  <c:v>9.9873473E7</c:v>
                </c:pt>
                <c:pt idx="4">
                  <c:v>1.09491781E8</c:v>
                </c:pt>
                <c:pt idx="5">
                  <c:v>9.9856846E7</c:v>
                </c:pt>
                <c:pt idx="6">
                  <c:v>1.09903077E8</c:v>
                </c:pt>
                <c:pt idx="7">
                  <c:v>9.9873478E7</c:v>
                </c:pt>
              </c:numCache>
            </c:numRef>
          </c:val>
        </c:ser>
        <c:ser>
          <c:idx val="6"/>
          <c:order val="6"/>
          <c:tx>
            <c:strRef>
              <c:f>Crypt_Improved_Size5!$N$145:$O$145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Crypt_Improved_Size5!$P$136:$W$138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Crypt_Improved_Size5!$P$145:$W$145</c:f>
              <c:numCache>
                <c:formatCode>General</c:formatCode>
                <c:ptCount val="8"/>
                <c:pt idx="0">
                  <c:v>1.09491785E8</c:v>
                </c:pt>
                <c:pt idx="1">
                  <c:v>9.9856846E7</c:v>
                </c:pt>
                <c:pt idx="2">
                  <c:v>1.09927399E8</c:v>
                </c:pt>
                <c:pt idx="3">
                  <c:v>9.9873673E7</c:v>
                </c:pt>
                <c:pt idx="4">
                  <c:v>1.09491785E8</c:v>
                </c:pt>
                <c:pt idx="5">
                  <c:v>9.9856846E7</c:v>
                </c:pt>
                <c:pt idx="6">
                  <c:v>1.09927408E8</c:v>
                </c:pt>
                <c:pt idx="7">
                  <c:v>9.9873677E7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0177952"/>
        <c:axId val="-1797289024"/>
      </c:barChart>
      <c:catAx>
        <c:axId val="-17901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7289024"/>
        <c:crosses val="autoZero"/>
        <c:auto val="1"/>
        <c:lblAlgn val="ctr"/>
        <c:lblOffset val="100"/>
        <c:noMultiLvlLbl val="0"/>
      </c:catAx>
      <c:valAx>
        <c:axId val="-17972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901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interlieve hits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Crypt_Improved_Size0!$N$96:$O$96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Crypt_Improved_Size0!$P$96:$W$96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5.3876225E7</c:v>
                </c:pt>
                <c:pt idx="3">
                  <c:v>4.8661376E7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5.3876225E7</c:v>
                </c:pt>
                <c:pt idx="7">
                  <c:v>4.8661376E7</c:v>
                </c:pt>
              </c:numCache>
            </c:numRef>
          </c:val>
        </c:ser>
        <c:ser>
          <c:idx val="1"/>
          <c:order val="1"/>
          <c:tx>
            <c:strRef>
              <c:f>Crypt_Improved_Size0!$N$97:$O$97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Crypt_Improved_Size0!$P$97:$W$97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5.3881407E7</c:v>
                </c:pt>
                <c:pt idx="3">
                  <c:v>4.8666541E7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5.3881407E7</c:v>
                </c:pt>
                <c:pt idx="7">
                  <c:v>4.8666541E7</c:v>
                </c:pt>
              </c:numCache>
            </c:numRef>
          </c:val>
        </c:ser>
        <c:ser>
          <c:idx val="2"/>
          <c:order val="2"/>
          <c:tx>
            <c:strRef>
              <c:f>Crypt_Improved_Size0!$N$98:$O$98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Crypt_Improved_Size0!$P$98:$W$98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5.3886733E7</c:v>
                </c:pt>
                <c:pt idx="3">
                  <c:v>4.8671842E7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5.3886733E7</c:v>
                </c:pt>
                <c:pt idx="7">
                  <c:v>4.8671843E7</c:v>
                </c:pt>
              </c:numCache>
            </c:numRef>
          </c:val>
        </c:ser>
        <c:ser>
          <c:idx val="3"/>
          <c:order val="3"/>
          <c:tx>
            <c:strRef>
              <c:f>Crypt_Improved_Size0!$N$99:$O$99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Crypt_Improved_Size0!$P$99:$W$99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5.3891922E7</c:v>
                </c:pt>
                <c:pt idx="3">
                  <c:v>4.8677025E7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5.3891922E7</c:v>
                </c:pt>
                <c:pt idx="7">
                  <c:v>4.8677025E7</c:v>
                </c:pt>
              </c:numCache>
            </c:numRef>
          </c:val>
        </c:ser>
        <c:ser>
          <c:idx val="4"/>
          <c:order val="4"/>
          <c:tx>
            <c:strRef>
              <c:f>Crypt_Improved_Size0!$N$100:$O$100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Crypt_Improved_Size0!$P$100:$W$100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5.3897082E7</c:v>
                </c:pt>
                <c:pt idx="3">
                  <c:v>4.8682165E7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5.3897082E7</c:v>
                </c:pt>
                <c:pt idx="7">
                  <c:v>4.8682165E7</c:v>
                </c:pt>
              </c:numCache>
            </c:numRef>
          </c:val>
        </c:ser>
        <c:ser>
          <c:idx val="5"/>
          <c:order val="5"/>
          <c:tx>
            <c:strRef>
              <c:f>Crypt_Improved_Size0!$N$101:$O$101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Crypt_Improved_Size0!$P$101:$W$101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5.3902412E7</c:v>
                </c:pt>
                <c:pt idx="3">
                  <c:v>4.8687482E7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5.3902412E7</c:v>
                </c:pt>
                <c:pt idx="7">
                  <c:v>4.8687482E7</c:v>
                </c:pt>
              </c:numCache>
            </c:numRef>
          </c:val>
        </c:ser>
        <c:ser>
          <c:idx val="6"/>
          <c:order val="6"/>
          <c:tx>
            <c:strRef>
              <c:f>Crypt_Improved_Size0!$N$102:$O$102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Crypt_Improved_Size0!$P$93:$W$95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interlieve_hit (Before)</c:v>
                  </c:pt>
                  <c:pt idx="4">
                    <c:v>interlieve_hit (After)</c:v>
                  </c:pt>
                </c:lvl>
              </c:multiLvlStrCache>
            </c:multiLvlStrRef>
          </c:cat>
          <c:val>
            <c:numRef>
              <c:f>Crypt_Improved_Size0!$P$102:$W$102</c:f>
              <c:numCache>
                <c:formatCode>General</c:formatCode>
                <c:ptCount val="8"/>
                <c:pt idx="0">
                  <c:v>5.3871041E7</c:v>
                </c:pt>
                <c:pt idx="1">
                  <c:v>4.8656194E7</c:v>
                </c:pt>
                <c:pt idx="2">
                  <c:v>5.3907635E7</c:v>
                </c:pt>
                <c:pt idx="3">
                  <c:v>4.8692689E7</c:v>
                </c:pt>
                <c:pt idx="4">
                  <c:v>5.3871041E7</c:v>
                </c:pt>
                <c:pt idx="5">
                  <c:v>4.8656194E7</c:v>
                </c:pt>
                <c:pt idx="6">
                  <c:v>5.3907635E7</c:v>
                </c:pt>
                <c:pt idx="7">
                  <c:v>4.8692689E7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848320"/>
        <c:axId val="-2129750832"/>
      </c:barChart>
      <c:catAx>
        <c:axId val="-2113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9750832"/>
        <c:crosses val="autoZero"/>
        <c:auto val="1"/>
        <c:lblAlgn val="ctr"/>
        <c:lblOffset val="100"/>
        <c:noMultiLvlLbl val="0"/>
      </c:catAx>
      <c:valAx>
        <c:axId val="-21297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138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local_node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Crypt_Improved_Size0!$N$116:$O$116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Crypt_Improved_Size0!$P$116:$W$116</c:f>
              <c:numCache>
                <c:formatCode>General</c:formatCode>
                <c:ptCount val="8"/>
                <c:pt idx="0">
                  <c:v>3.41144552565E11</c:v>
                </c:pt>
                <c:pt idx="1">
                  <c:v>3.1752803688E11</c:v>
                </c:pt>
                <c:pt idx="2">
                  <c:v>3.41145265672E11</c:v>
                </c:pt>
                <c:pt idx="3">
                  <c:v>3.17530246377E11</c:v>
                </c:pt>
                <c:pt idx="4">
                  <c:v>3.41144553054E11</c:v>
                </c:pt>
                <c:pt idx="5">
                  <c:v>3.17528037718E11</c:v>
                </c:pt>
                <c:pt idx="6">
                  <c:v>3.41145266328E11</c:v>
                </c:pt>
                <c:pt idx="7">
                  <c:v>3.17530246866E11</c:v>
                </c:pt>
              </c:numCache>
            </c:numRef>
          </c:val>
        </c:ser>
        <c:ser>
          <c:idx val="1"/>
          <c:order val="1"/>
          <c:tx>
            <c:strRef>
              <c:f>Crypt_Improved_Size0!$N$117:$O$117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Crypt_Improved_Size0!$P$117:$W$117</c:f>
              <c:numCache>
                <c:formatCode>General</c:formatCode>
                <c:ptCount val="8"/>
                <c:pt idx="0">
                  <c:v>3.41144568286E11</c:v>
                </c:pt>
                <c:pt idx="1">
                  <c:v>3.17528072285E11</c:v>
                </c:pt>
                <c:pt idx="2">
                  <c:v>3.41145282545E11</c:v>
                </c:pt>
                <c:pt idx="3">
                  <c:v>3.17530274461E11</c:v>
                </c:pt>
                <c:pt idx="4">
                  <c:v>3.41144568938E11</c:v>
                </c:pt>
                <c:pt idx="5">
                  <c:v>3.17528037718E11</c:v>
                </c:pt>
                <c:pt idx="6">
                  <c:v>3.4114528336E11</c:v>
                </c:pt>
                <c:pt idx="7">
                  <c:v>3.17530274787E11</c:v>
                </c:pt>
              </c:numCache>
            </c:numRef>
          </c:val>
        </c:ser>
        <c:ser>
          <c:idx val="2"/>
          <c:order val="2"/>
          <c:tx>
            <c:strRef>
              <c:f>Crypt_Improved_Size0!$N$118:$O$118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Crypt_Improved_Size0!$P$118:$W$118</c:f>
              <c:numCache>
                <c:formatCode>General</c:formatCode>
                <c:ptCount val="8"/>
                <c:pt idx="0">
                  <c:v>3.4114458442E11</c:v>
                </c:pt>
                <c:pt idx="1">
                  <c:v>3.175281082E11</c:v>
                </c:pt>
                <c:pt idx="2">
                  <c:v>3.41145299486E11</c:v>
                </c:pt>
                <c:pt idx="3">
                  <c:v>3.17530303848E11</c:v>
                </c:pt>
                <c:pt idx="4">
                  <c:v>3.41144585072E11</c:v>
                </c:pt>
                <c:pt idx="5">
                  <c:v>3.17528108526E11</c:v>
                </c:pt>
                <c:pt idx="6">
                  <c:v>3.41145300149E11</c:v>
                </c:pt>
                <c:pt idx="7">
                  <c:v>3.17530304011E11</c:v>
                </c:pt>
              </c:numCache>
            </c:numRef>
          </c:val>
        </c:ser>
        <c:ser>
          <c:idx val="3"/>
          <c:order val="3"/>
          <c:tx>
            <c:strRef>
              <c:f>Crypt_Improved_Size0!$N$119:$O$119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Crypt_Improved_Size0!$P$119:$W$119</c:f>
              <c:numCache>
                <c:formatCode>General</c:formatCode>
                <c:ptCount val="8"/>
                <c:pt idx="0">
                  <c:v>3.4114460162E11</c:v>
                </c:pt>
                <c:pt idx="1">
                  <c:v>3.17528144112E11</c:v>
                </c:pt>
                <c:pt idx="2">
                  <c:v>3.41145316345E11</c:v>
                </c:pt>
                <c:pt idx="3">
                  <c:v>3.1753033334E11</c:v>
                </c:pt>
                <c:pt idx="4">
                  <c:v>3.4114460236E11</c:v>
                </c:pt>
                <c:pt idx="5">
                  <c:v>3.17528144134E11</c:v>
                </c:pt>
                <c:pt idx="6">
                  <c:v>3.4114531716E11</c:v>
                </c:pt>
                <c:pt idx="7">
                  <c:v>3.17530333503E11</c:v>
                </c:pt>
              </c:numCache>
            </c:numRef>
          </c:val>
        </c:ser>
        <c:ser>
          <c:idx val="4"/>
          <c:order val="4"/>
          <c:tx>
            <c:strRef>
              <c:f>Crypt_Improved_Size0!$N$120:$O$120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Crypt_Improved_Size0!$P$120:$W$120</c:f>
              <c:numCache>
                <c:formatCode>General</c:formatCode>
                <c:ptCount val="8"/>
                <c:pt idx="0">
                  <c:v>3.41144618357E11</c:v>
                </c:pt>
                <c:pt idx="1">
                  <c:v>3.1752818069E11</c:v>
                </c:pt>
                <c:pt idx="2">
                  <c:v>3.4114533253E11</c:v>
                </c:pt>
                <c:pt idx="3">
                  <c:v>3.17530365519E11</c:v>
                </c:pt>
                <c:pt idx="4">
                  <c:v>3.41144619009E11</c:v>
                </c:pt>
                <c:pt idx="5">
                  <c:v>3.17528181179E11</c:v>
                </c:pt>
                <c:pt idx="6">
                  <c:v>3.41145333182E11</c:v>
                </c:pt>
                <c:pt idx="7">
                  <c:v>3.17530365758E11</c:v>
                </c:pt>
              </c:numCache>
            </c:numRef>
          </c:val>
        </c:ser>
        <c:ser>
          <c:idx val="5"/>
          <c:order val="5"/>
          <c:tx>
            <c:strRef>
              <c:f>Crypt_Improved_Size0!$N$121:$O$121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Crypt_Improved_Size0!$P$121:$W$121</c:f>
              <c:numCache>
                <c:formatCode>General</c:formatCode>
                <c:ptCount val="8"/>
                <c:pt idx="0">
                  <c:v>3.41144636496E11</c:v>
                </c:pt>
                <c:pt idx="1">
                  <c:v>3.17528218933E11</c:v>
                </c:pt>
                <c:pt idx="2">
                  <c:v>3.41145350066E11</c:v>
                </c:pt>
                <c:pt idx="3">
                  <c:v>3.17530397871E11</c:v>
                </c:pt>
                <c:pt idx="4">
                  <c:v>3.41144637297E11</c:v>
                </c:pt>
                <c:pt idx="5">
                  <c:v>3.17528219121E11</c:v>
                </c:pt>
                <c:pt idx="6">
                  <c:v>3.41145350555E11</c:v>
                </c:pt>
                <c:pt idx="7">
                  <c:v>3.1753039836E11</c:v>
                </c:pt>
              </c:numCache>
            </c:numRef>
          </c:val>
        </c:ser>
        <c:ser>
          <c:idx val="6"/>
          <c:order val="6"/>
          <c:tx>
            <c:strRef>
              <c:f>Crypt_Improved_Size0!$N$122:$O$122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Crypt_Improved_Size0!$P$113:$W$115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local_node (Before)</c:v>
                  </c:pt>
                  <c:pt idx="4">
                    <c:v>local_node (After)</c:v>
                  </c:pt>
                </c:lvl>
              </c:multiLvlStrCache>
            </c:multiLvlStrRef>
          </c:cat>
          <c:val>
            <c:numRef>
              <c:f>Crypt_Improved_Size0!$P$122:$W$122</c:f>
              <c:numCache>
                <c:formatCode>General</c:formatCode>
                <c:ptCount val="8"/>
                <c:pt idx="0">
                  <c:v>3.41144654086E11</c:v>
                </c:pt>
                <c:pt idx="1">
                  <c:v>3.17528258948E11</c:v>
                </c:pt>
                <c:pt idx="2">
                  <c:v>3.41145368148E11</c:v>
                </c:pt>
                <c:pt idx="3">
                  <c:v>3.17530432588E11</c:v>
                </c:pt>
                <c:pt idx="4">
                  <c:v>3.41144654575E11</c:v>
                </c:pt>
                <c:pt idx="5">
                  <c:v>3.17528259111E11</c:v>
                </c:pt>
                <c:pt idx="6">
                  <c:v>3.41145369289E11</c:v>
                </c:pt>
                <c:pt idx="7">
                  <c:v>3.17530433077E11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10320"/>
        <c:axId val="-2078115344"/>
      </c:barChart>
      <c:catAx>
        <c:axId val="-20781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8115344"/>
        <c:crosses val="autoZero"/>
        <c:auto val="1"/>
        <c:lblAlgn val="ctr"/>
        <c:lblOffset val="100"/>
        <c:noMultiLvlLbl val="0"/>
      </c:catAx>
      <c:valAx>
        <c:axId val="-20781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81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other_node (Before and After Thread Creation) - SIZE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Crypt_Improved_Size0!$N$139:$O$139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Crypt_Improved_Size0!$P$139:$W$139</c:f>
              <c:numCache>
                <c:formatCode>General</c:formatCode>
                <c:ptCount val="8"/>
                <c:pt idx="0">
                  <c:v>1.09491755E8</c:v>
                </c:pt>
                <c:pt idx="1">
                  <c:v>9.9856846E7</c:v>
                </c:pt>
                <c:pt idx="2">
                  <c:v>1.09496811E8</c:v>
                </c:pt>
                <c:pt idx="3">
                  <c:v>9.9857001E7</c:v>
                </c:pt>
                <c:pt idx="4">
                  <c:v>1.09491755E8</c:v>
                </c:pt>
                <c:pt idx="5">
                  <c:v>9.9856846E7</c:v>
                </c:pt>
                <c:pt idx="6">
                  <c:v>1.09496811E8</c:v>
                </c:pt>
                <c:pt idx="7">
                  <c:v>9.9857001E7</c:v>
                </c:pt>
              </c:numCache>
            </c:numRef>
          </c:val>
        </c:ser>
        <c:ser>
          <c:idx val="1"/>
          <c:order val="1"/>
          <c:tx>
            <c:strRef>
              <c:f>Crypt_Improved_Size0!$N$140:$O$140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Crypt_Improved_Size0!$P$140:$W$140</c:f>
              <c:numCache>
                <c:formatCode>General</c:formatCode>
                <c:ptCount val="8"/>
                <c:pt idx="0">
                  <c:v>1.09491755E8</c:v>
                </c:pt>
                <c:pt idx="1">
                  <c:v>9.9856846E7</c:v>
                </c:pt>
                <c:pt idx="2">
                  <c:v>1.0950187E8</c:v>
                </c:pt>
                <c:pt idx="3">
                  <c:v>9.9857132E7</c:v>
                </c:pt>
                <c:pt idx="4">
                  <c:v>1.09491755E8</c:v>
                </c:pt>
                <c:pt idx="5">
                  <c:v>9.9856846E7</c:v>
                </c:pt>
                <c:pt idx="6">
                  <c:v>1.0950187E8</c:v>
                </c:pt>
                <c:pt idx="7">
                  <c:v>9.9857132E7</c:v>
                </c:pt>
              </c:numCache>
            </c:numRef>
          </c:val>
        </c:ser>
        <c:ser>
          <c:idx val="2"/>
          <c:order val="2"/>
          <c:tx>
            <c:strRef>
              <c:f>Crypt_Improved_Size0!$N$141:$O$141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Crypt_Improved_Size0!$P$141:$W$141</c:f>
              <c:numCache>
                <c:formatCode>General</c:formatCode>
                <c:ptCount val="8"/>
                <c:pt idx="0">
                  <c:v>1.09491755E8</c:v>
                </c:pt>
                <c:pt idx="1">
                  <c:v>9.9856846E7</c:v>
                </c:pt>
                <c:pt idx="2">
                  <c:v>1.09506969E8</c:v>
                </c:pt>
                <c:pt idx="3">
                  <c:v>9.9857356E7</c:v>
                </c:pt>
                <c:pt idx="4">
                  <c:v>1.09491755E8</c:v>
                </c:pt>
                <c:pt idx="5">
                  <c:v>9.9856846E7</c:v>
                </c:pt>
                <c:pt idx="6">
                  <c:v>1.09506969E8</c:v>
                </c:pt>
                <c:pt idx="7">
                  <c:v>9.9857357E7</c:v>
                </c:pt>
              </c:numCache>
            </c:numRef>
          </c:val>
        </c:ser>
        <c:ser>
          <c:idx val="3"/>
          <c:order val="3"/>
          <c:tx>
            <c:strRef>
              <c:f>Crypt_Improved_Size0!$N$142:$O$142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Crypt_Improved_Size0!$P$142:$W$142</c:f>
              <c:numCache>
                <c:formatCode>General</c:formatCode>
                <c:ptCount val="8"/>
                <c:pt idx="0">
                  <c:v>1.09491755E8</c:v>
                </c:pt>
                <c:pt idx="1">
                  <c:v>9.9856846E7</c:v>
                </c:pt>
                <c:pt idx="2">
                  <c:v>1.09511998E8</c:v>
                </c:pt>
                <c:pt idx="3">
                  <c:v>9.9857536E7</c:v>
                </c:pt>
                <c:pt idx="4">
                  <c:v>1.09491755E8</c:v>
                </c:pt>
                <c:pt idx="5">
                  <c:v>9.9856846E7</c:v>
                </c:pt>
                <c:pt idx="6">
                  <c:v>1.09511998E8</c:v>
                </c:pt>
                <c:pt idx="7">
                  <c:v>9.9857536E7</c:v>
                </c:pt>
              </c:numCache>
            </c:numRef>
          </c:val>
        </c:ser>
        <c:ser>
          <c:idx val="4"/>
          <c:order val="4"/>
          <c:tx>
            <c:strRef>
              <c:f>Crypt_Improved_Size0!$N$143:$O$143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Crypt_Improved_Size0!$P$143:$W$143</c:f>
              <c:numCache>
                <c:formatCode>General</c:formatCode>
                <c:ptCount val="8"/>
                <c:pt idx="0">
                  <c:v>1.09491759E8</c:v>
                </c:pt>
                <c:pt idx="1">
                  <c:v>9.9856846E7</c:v>
                </c:pt>
                <c:pt idx="2">
                  <c:v>1.09517016E8</c:v>
                </c:pt>
                <c:pt idx="3">
                  <c:v>9.9857673E7</c:v>
                </c:pt>
                <c:pt idx="4">
                  <c:v>1.09491759E8</c:v>
                </c:pt>
                <c:pt idx="5">
                  <c:v>9.9856846E7</c:v>
                </c:pt>
                <c:pt idx="6">
                  <c:v>1.09517016E8</c:v>
                </c:pt>
                <c:pt idx="7">
                  <c:v>9.9857673E7</c:v>
                </c:pt>
              </c:numCache>
            </c:numRef>
          </c:val>
        </c:ser>
        <c:ser>
          <c:idx val="5"/>
          <c:order val="5"/>
          <c:tx>
            <c:strRef>
              <c:f>Crypt_Improved_Size0!$N$144:$O$144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Crypt_Improved_Size0!$P$144:$W$144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1.09522127E8</c:v>
                </c:pt>
                <c:pt idx="3">
                  <c:v>9.985788E7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1.09522127E8</c:v>
                </c:pt>
                <c:pt idx="7">
                  <c:v>9.985788E7</c:v>
                </c:pt>
              </c:numCache>
            </c:numRef>
          </c:val>
        </c:ser>
        <c:ser>
          <c:idx val="6"/>
          <c:order val="6"/>
          <c:tx>
            <c:strRef>
              <c:f>Crypt_Improved_Size0!$N$145:$O$145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Crypt_Improved_Size0!$P$136:$W$138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other_node (Before)</c:v>
                  </c:pt>
                  <c:pt idx="4">
                    <c:v>other_node (After)</c:v>
                  </c:pt>
                </c:lvl>
              </c:multiLvlStrCache>
            </c:multiLvlStrRef>
          </c:cat>
          <c:val>
            <c:numRef>
              <c:f>Crypt_Improved_Size0!$P$145:$W$145</c:f>
              <c:numCache>
                <c:formatCode>General</c:formatCode>
                <c:ptCount val="8"/>
                <c:pt idx="0">
                  <c:v>1.0949176E8</c:v>
                </c:pt>
                <c:pt idx="1">
                  <c:v>9.9856846E7</c:v>
                </c:pt>
                <c:pt idx="2">
                  <c:v>1.09527204E8</c:v>
                </c:pt>
                <c:pt idx="3">
                  <c:v>9.9858011E7</c:v>
                </c:pt>
                <c:pt idx="4">
                  <c:v>1.0949176E8</c:v>
                </c:pt>
                <c:pt idx="5">
                  <c:v>9.9856846E7</c:v>
                </c:pt>
                <c:pt idx="6">
                  <c:v>1.09527204E8</c:v>
                </c:pt>
                <c:pt idx="7">
                  <c:v>9.9858011E7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561104"/>
        <c:axId val="-2082566688"/>
      </c:barChart>
      <c:catAx>
        <c:axId val="-20825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2566688"/>
        <c:crosses val="autoZero"/>
        <c:auto val="1"/>
        <c:lblAlgn val="ctr"/>
        <c:lblOffset val="100"/>
        <c:noMultiLvlLbl val="0"/>
      </c:catAx>
      <c:valAx>
        <c:axId val="-20825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825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@ SeARCH compute-641-15 - SIZE 1</a:t>
            </a:r>
          </a:p>
          <a:p>
            <a:pPr>
              <a:defRPr/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127154324791"/>
          <c:y val="0.167244651993721"/>
          <c:w val="0.818563257506656"/>
          <c:h val="0.60244862899983"/>
        </c:manualLayout>
      </c:layout>
      <c:lineChart>
        <c:grouping val="standard"/>
        <c:varyColors val="0"/>
        <c:ser>
          <c:idx val="0"/>
          <c:order val="0"/>
          <c:tx>
            <c:strRef>
              <c:f>Crypt_Improved_Size1!$U$8</c:f>
              <c:strCache>
                <c:ptCount val="1"/>
                <c:pt idx="0">
                  <c:v>without -XX:+UseNUMA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Crypt_Improved_Size1!$T$9:$T$15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Crypt_Improved_Size1!$U$9:$U$15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1.949494949494949</c:v>
                </c:pt>
                <c:pt idx="2">
                  <c:v>3.385964912280702</c:v>
                </c:pt>
                <c:pt idx="3">
                  <c:v>5.421348314606741</c:v>
                </c:pt>
                <c:pt idx="4">
                  <c:v>5.993788819875776</c:v>
                </c:pt>
                <c:pt idx="5">
                  <c:v>6.843971631205674</c:v>
                </c:pt>
                <c:pt idx="6">
                  <c:v>7.423076923076922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Crypt_Improved_Size1!$V$8</c:f>
              <c:strCache>
                <c:ptCount val="1"/>
                <c:pt idx="0">
                  <c:v>with -XX:+UseNUMA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Crypt_Improved_Size1!$T$9:$T$15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Crypt_Improved_Size1!$V$9:$V$15</c:f>
              <c:numCache>
                <c:formatCode>0.000</c:formatCode>
                <c:ptCount val="7"/>
                <c:pt idx="0" formatCode="General">
                  <c:v>1.0</c:v>
                </c:pt>
                <c:pt idx="1">
                  <c:v>1.933601609657948</c:v>
                </c:pt>
                <c:pt idx="2">
                  <c:v>3.533088235294117</c:v>
                </c:pt>
                <c:pt idx="3">
                  <c:v>5.491428571428572</c:v>
                </c:pt>
                <c:pt idx="4">
                  <c:v>6.082278481012657</c:v>
                </c:pt>
                <c:pt idx="5">
                  <c:v>6.963768115942028</c:v>
                </c:pt>
                <c:pt idx="6">
                  <c:v>7.449612403100775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83360"/>
        <c:axId val="2125635456"/>
      </c:lineChart>
      <c:catAx>
        <c:axId val="20731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#Threads</a:t>
                </a:r>
              </a:p>
            </c:rich>
          </c:tx>
          <c:layout>
            <c:manualLayout>
              <c:xMode val="edge"/>
              <c:yMode val="edge"/>
              <c:x val="0.874964334245592"/>
              <c:y val="0.8553927417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5635456"/>
        <c:crosses val="autoZero"/>
        <c:auto val="1"/>
        <c:lblAlgn val="ctr"/>
        <c:lblOffset val="100"/>
        <c:noMultiLvlLbl val="0"/>
      </c:catAx>
      <c:valAx>
        <c:axId val="2125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>
            <c:manualLayout>
              <c:xMode val="edge"/>
              <c:yMode val="edge"/>
              <c:x val="0.0168478230348147"/>
              <c:y val="0.38232087380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318336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47973433338"/>
          <c:y val="0.894685527086859"/>
          <c:w val="0.580978880257449"/>
          <c:h val="0.072988162247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aseline="0"/>
              <a:t>Number of NUMA Hits (Before and After Thread Creation) - SIZE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50653423831729"/>
          <c:y val="0.117542737614161"/>
          <c:w val="0.783746916404988"/>
          <c:h val="0.653015563333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Crypt_Improved_Size1!$N$26:$O$26</c:f>
              <c:strCache>
                <c:ptCount val="2"/>
                <c:pt idx="0">
                  <c:v>#Threads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Crypt_Improved_Size1!$P$26:$W$26</c:f>
              <c:numCache>
                <c:formatCode>General</c:formatCode>
                <c:ptCount val="8"/>
                <c:pt idx="0">
                  <c:v>3.41177717541E11</c:v>
                </c:pt>
                <c:pt idx="1">
                  <c:v>3.17549386842E11</c:v>
                </c:pt>
                <c:pt idx="2">
                  <c:v>3.41178472772E11</c:v>
                </c:pt>
                <c:pt idx="3">
                  <c:v>3.17551556826E11</c:v>
                </c:pt>
                <c:pt idx="4">
                  <c:v>3.41177718276E11</c:v>
                </c:pt>
                <c:pt idx="5">
                  <c:v>3.17549387192E11</c:v>
                </c:pt>
                <c:pt idx="6">
                  <c:v>3.41178473896E11</c:v>
                </c:pt>
                <c:pt idx="7">
                  <c:v>3.17551556941E11</c:v>
                </c:pt>
              </c:numCache>
            </c:numRef>
          </c:val>
        </c:ser>
        <c:ser>
          <c:idx val="1"/>
          <c:order val="1"/>
          <c:tx>
            <c:strRef>
              <c:f>Crypt_Improved_Size1!$N$27:$O$27</c:f>
              <c:strCache>
                <c:ptCount val="2"/>
                <c:pt idx="0">
                  <c:v>#Threads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Crypt_Improved_Size1!$P$27:$W$27</c:f>
              <c:numCache>
                <c:formatCode>General</c:formatCode>
                <c:ptCount val="8"/>
                <c:pt idx="0">
                  <c:v>3.41177732978E11</c:v>
                </c:pt>
                <c:pt idx="1">
                  <c:v>3.17549423144E11</c:v>
                </c:pt>
                <c:pt idx="2">
                  <c:v>3.41178492668E11</c:v>
                </c:pt>
                <c:pt idx="3">
                  <c:v>3.17551587596E11</c:v>
                </c:pt>
                <c:pt idx="4">
                  <c:v>3.41177733467E11</c:v>
                </c:pt>
                <c:pt idx="5">
                  <c:v>3.17549423796E11</c:v>
                </c:pt>
                <c:pt idx="6">
                  <c:v>3.41178493144E11</c:v>
                </c:pt>
                <c:pt idx="7">
                  <c:v>3.17551588334E11</c:v>
                </c:pt>
              </c:numCache>
            </c:numRef>
          </c:val>
        </c:ser>
        <c:ser>
          <c:idx val="2"/>
          <c:order val="2"/>
          <c:tx>
            <c:strRef>
              <c:f>Crypt_Improved_Size1!$N$28:$O$28</c:f>
              <c:strCache>
                <c:ptCount val="2"/>
                <c:pt idx="0">
                  <c:v>#Threads</c:v>
                </c:pt>
                <c:pt idx="1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Crypt_Improved_Size1!$P$28:$W$28</c:f>
              <c:numCache>
                <c:formatCode>General</c:formatCode>
                <c:ptCount val="8"/>
                <c:pt idx="0">
                  <c:v>3.41177748978E11</c:v>
                </c:pt>
                <c:pt idx="1">
                  <c:v>3.17549458891E11</c:v>
                </c:pt>
                <c:pt idx="2">
                  <c:v>3.41178512572E11</c:v>
                </c:pt>
                <c:pt idx="3">
                  <c:v>3.17551618769E11</c:v>
                </c:pt>
                <c:pt idx="4">
                  <c:v>3.41177749887E11</c:v>
                </c:pt>
                <c:pt idx="5">
                  <c:v>3.17549459741E11</c:v>
                </c:pt>
                <c:pt idx="6">
                  <c:v>3.4117851355E11</c:v>
                </c:pt>
                <c:pt idx="7">
                  <c:v>3.17551618932E11</c:v>
                </c:pt>
              </c:numCache>
            </c:numRef>
          </c:val>
        </c:ser>
        <c:ser>
          <c:idx val="3"/>
          <c:order val="3"/>
          <c:tx>
            <c:strRef>
              <c:f>Crypt_Improved_Size1!$N$29:$O$29</c:f>
              <c:strCache>
                <c:ptCount val="2"/>
                <c:pt idx="0">
                  <c:v>#Threads</c:v>
                </c:pt>
                <c:pt idx="1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Crypt_Improved_Size1!$P$29:$W$29</c:f>
              <c:numCache>
                <c:formatCode>General</c:formatCode>
                <c:ptCount val="8"/>
                <c:pt idx="0">
                  <c:v>3.41177764161E11</c:v>
                </c:pt>
                <c:pt idx="1">
                  <c:v>3.17549497611E11</c:v>
                </c:pt>
                <c:pt idx="2">
                  <c:v>3.41178533042E11</c:v>
                </c:pt>
                <c:pt idx="3">
                  <c:v>3.17551650828E11</c:v>
                </c:pt>
                <c:pt idx="4">
                  <c:v>3.41177764813E11</c:v>
                </c:pt>
                <c:pt idx="5">
                  <c:v>3.17549497937E11</c:v>
                </c:pt>
                <c:pt idx="6">
                  <c:v>3.41178533531E11</c:v>
                </c:pt>
                <c:pt idx="7">
                  <c:v>3.17551651643E11</c:v>
                </c:pt>
              </c:numCache>
            </c:numRef>
          </c:val>
        </c:ser>
        <c:ser>
          <c:idx val="4"/>
          <c:order val="4"/>
          <c:tx>
            <c:strRef>
              <c:f>Crypt_Improved_Size1!$N$30:$O$30</c:f>
              <c:strCache>
                <c:ptCount val="2"/>
                <c:pt idx="0">
                  <c:v>#Threads</c:v>
                </c:pt>
                <c:pt idx="1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Crypt_Improved_Size1!$P$30:$W$30</c:f>
              <c:numCache>
                <c:formatCode>General</c:formatCode>
                <c:ptCount val="8"/>
                <c:pt idx="0">
                  <c:v>3.41177781239E11</c:v>
                </c:pt>
                <c:pt idx="1">
                  <c:v>3.17549534387E11</c:v>
                </c:pt>
                <c:pt idx="2">
                  <c:v>3.41178554672E11</c:v>
                </c:pt>
                <c:pt idx="3">
                  <c:v>3.17551684057E11</c:v>
                </c:pt>
                <c:pt idx="4">
                  <c:v>3.4117778223E11</c:v>
                </c:pt>
                <c:pt idx="5">
                  <c:v>3.17549534387E11</c:v>
                </c:pt>
                <c:pt idx="6">
                  <c:v>3.41178555437E11</c:v>
                </c:pt>
                <c:pt idx="7">
                  <c:v>3.17551684009E11</c:v>
                </c:pt>
              </c:numCache>
            </c:numRef>
          </c:val>
        </c:ser>
        <c:ser>
          <c:idx val="5"/>
          <c:order val="5"/>
          <c:tx>
            <c:strRef>
              <c:f>Crypt_Improved_Size1!$N$31:$O$31</c:f>
              <c:strCache>
                <c:ptCount val="2"/>
                <c:pt idx="0">
                  <c:v>#Threads</c:v>
                </c:pt>
                <c:pt idx="1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Crypt_Improved_Size1!$P$31:$W$31</c:f>
              <c:numCache>
                <c:formatCode>General</c:formatCode>
                <c:ptCount val="8"/>
                <c:pt idx="0">
                  <c:v>3.41177798058E11</c:v>
                </c:pt>
                <c:pt idx="1">
                  <c:v>3.17549575124E11</c:v>
                </c:pt>
                <c:pt idx="2">
                  <c:v>3.41178578383E11</c:v>
                </c:pt>
                <c:pt idx="3">
                  <c:v>3.17551716358E11</c:v>
                </c:pt>
                <c:pt idx="4">
                  <c:v>3.41177798966E11</c:v>
                </c:pt>
                <c:pt idx="5">
                  <c:v>3.17549575287E11</c:v>
                </c:pt>
                <c:pt idx="6">
                  <c:v>3.41178579035E11</c:v>
                </c:pt>
                <c:pt idx="7">
                  <c:v>3.17551716684E11</c:v>
                </c:pt>
              </c:numCache>
            </c:numRef>
          </c:val>
        </c:ser>
        <c:ser>
          <c:idx val="6"/>
          <c:order val="6"/>
          <c:tx>
            <c:strRef>
              <c:f>Crypt_Improved_Size1!$N$32:$O$32</c:f>
              <c:strCache>
                <c:ptCount val="2"/>
                <c:pt idx="0">
                  <c:v>#Threads</c:v>
                </c:pt>
                <c:pt idx="1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Crypt_Improved_Size1!$P$23:$W$25</c:f>
              <c:multiLvlStrCache>
                <c:ptCount val="8"/>
                <c:lvl>
                  <c:pt idx="0">
                    <c:v>node0</c:v>
                  </c:pt>
                  <c:pt idx="1">
                    <c:v>node1</c:v>
                  </c:pt>
                  <c:pt idx="2">
                    <c:v>node0</c:v>
                  </c:pt>
                  <c:pt idx="3">
                    <c:v>node1</c:v>
                  </c:pt>
                  <c:pt idx="4">
                    <c:v>node0</c:v>
                  </c:pt>
                  <c:pt idx="5">
                    <c:v>node1</c:v>
                  </c:pt>
                  <c:pt idx="6">
                    <c:v>node0</c:v>
                  </c:pt>
                  <c:pt idx="7">
                    <c:v>node1</c:v>
                  </c:pt>
                </c:lvl>
                <c:lvl>
                  <c:pt idx="0">
                    <c:v>Without  -XX+UseNUMA</c:v>
                  </c:pt>
                  <c:pt idx="2">
                    <c:v>With  -XX+UseNUMA</c:v>
                  </c:pt>
                  <c:pt idx="4">
                    <c:v>Without  -XX+UseNUMA</c:v>
                  </c:pt>
                  <c:pt idx="6">
                    <c:v>With  -XX+UseNUMA</c:v>
                  </c:pt>
                </c:lvl>
                <c:lvl>
                  <c:pt idx="0">
                    <c:v>numa_hit (Before)</c:v>
                  </c:pt>
                  <c:pt idx="4">
                    <c:v>numa_hit (After)</c:v>
                  </c:pt>
                </c:lvl>
              </c:multiLvlStrCache>
            </c:multiLvlStrRef>
          </c:cat>
          <c:val>
            <c:numRef>
              <c:f>Crypt_Improved_Size1!$P$32:$W$32</c:f>
              <c:numCache>
                <c:formatCode>General</c:formatCode>
                <c:ptCount val="8"/>
                <c:pt idx="0">
                  <c:v>3.41177816704E11</c:v>
                </c:pt>
                <c:pt idx="1">
                  <c:v>3.17549616057E11</c:v>
                </c:pt>
                <c:pt idx="2">
                  <c:v>3.41178602742E11</c:v>
                </c:pt>
                <c:pt idx="3">
                  <c:v>3.17551750144E11</c:v>
                </c:pt>
                <c:pt idx="4">
                  <c:v>3.41177817519E11</c:v>
                </c:pt>
                <c:pt idx="5">
                  <c:v>3.1754961622E11</c:v>
                </c:pt>
                <c:pt idx="6">
                  <c:v>3.41178603557E11</c:v>
                </c:pt>
                <c:pt idx="7">
                  <c:v>3.1755175047E11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598032"/>
        <c:axId val="2145080224"/>
      </c:barChart>
      <c:catAx>
        <c:axId val="20675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5080224"/>
        <c:crosses val="autoZero"/>
        <c:auto val="1"/>
        <c:lblAlgn val="ctr"/>
        <c:lblOffset val="100"/>
        <c:noMultiLvlLbl val="0"/>
      </c:catAx>
      <c:valAx>
        <c:axId val="2145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5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569659003045"/>
          <c:y val="0.228084201168402"/>
          <c:w val="0.112675534796627"/>
          <c:h val="0.558618601583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</xdr:colOff>
      <xdr:row>21</xdr:row>
      <xdr:rowOff>40640</xdr:rowOff>
    </xdr:from>
    <xdr:to>
      <xdr:col>7</xdr:col>
      <xdr:colOff>221200</xdr:colOff>
      <xdr:row>47</xdr:row>
      <xdr:rowOff>149860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294" y="4511040"/>
          <a:ext cx="8293925" cy="539242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</xdr:colOff>
      <xdr:row>50</xdr:row>
      <xdr:rowOff>81280</xdr:rowOff>
    </xdr:from>
    <xdr:to>
      <xdr:col>7</xdr:col>
      <xdr:colOff>230181</xdr:colOff>
      <xdr:row>74</xdr:row>
      <xdr:rowOff>40640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10444480"/>
          <a:ext cx="8291920" cy="4836160"/>
        </a:xfrm>
        <a:prstGeom prst="rect">
          <a:avLst/>
        </a:prstGeom>
      </xdr:spPr>
    </xdr:pic>
    <xdr:clientData/>
  </xdr:twoCellAnchor>
  <xdr:twoCellAnchor editAs="oneCell">
    <xdr:from>
      <xdr:col>9</xdr:col>
      <xdr:colOff>201488</xdr:colOff>
      <xdr:row>15</xdr:row>
      <xdr:rowOff>81280</xdr:rowOff>
    </xdr:from>
    <xdr:to>
      <xdr:col>11</xdr:col>
      <xdr:colOff>1158240</xdr:colOff>
      <xdr:row>29</xdr:row>
      <xdr:rowOff>1768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5648" y="3332480"/>
          <a:ext cx="3730432" cy="2801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2</xdr:row>
      <xdr:rowOff>38100</xdr:rowOff>
    </xdr:from>
    <xdr:to>
      <xdr:col>29</xdr:col>
      <xdr:colOff>55826</xdr:colOff>
      <xdr:row>14</xdr:row>
      <xdr:rowOff>190500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243191</xdr:colOff>
      <xdr:row>15</xdr:row>
      <xdr:rowOff>175637</xdr:rowOff>
    </xdr:from>
    <xdr:to>
      <xdr:col>34</xdr:col>
      <xdr:colOff>670804</xdr:colOff>
      <xdr:row>38</xdr:row>
      <xdr:rowOff>126729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229681</xdr:colOff>
      <xdr:row>39</xdr:row>
      <xdr:rowOff>40532</xdr:rowOff>
    </xdr:from>
    <xdr:to>
      <xdr:col>34</xdr:col>
      <xdr:colOff>657294</xdr:colOff>
      <xdr:row>61</xdr:row>
      <xdr:rowOff>194282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216171</xdr:colOff>
      <xdr:row>62</xdr:row>
      <xdr:rowOff>135106</xdr:rowOff>
    </xdr:from>
    <xdr:to>
      <xdr:col>34</xdr:col>
      <xdr:colOff>643784</xdr:colOff>
      <xdr:row>85</xdr:row>
      <xdr:rowOff>86195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229681</xdr:colOff>
      <xdr:row>86</xdr:row>
      <xdr:rowOff>1</xdr:rowOff>
    </xdr:from>
    <xdr:to>
      <xdr:col>34</xdr:col>
      <xdr:colOff>657294</xdr:colOff>
      <xdr:row>108</xdr:row>
      <xdr:rowOff>153751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216170</xdr:colOff>
      <xdr:row>109</xdr:row>
      <xdr:rowOff>81064</xdr:rowOff>
    </xdr:from>
    <xdr:to>
      <xdr:col>34</xdr:col>
      <xdr:colOff>643783</xdr:colOff>
      <xdr:row>132</xdr:row>
      <xdr:rowOff>32155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216170</xdr:colOff>
      <xdr:row>132</xdr:row>
      <xdr:rowOff>135108</xdr:rowOff>
    </xdr:from>
    <xdr:to>
      <xdr:col>34</xdr:col>
      <xdr:colOff>643783</xdr:colOff>
      <xdr:row>155</xdr:row>
      <xdr:rowOff>86197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368300</xdr:colOff>
      <xdr:row>2</xdr:row>
      <xdr:rowOff>25400</xdr:rowOff>
    </xdr:from>
    <xdr:to>
      <xdr:col>29</xdr:col>
      <xdr:colOff>81226</xdr:colOff>
      <xdr:row>14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16</xdr:row>
      <xdr:rowOff>0</xdr:rowOff>
    </xdr:from>
    <xdr:to>
      <xdr:col>34</xdr:col>
      <xdr:colOff>603251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190500</xdr:colOff>
      <xdr:row>39</xdr:row>
      <xdr:rowOff>25400</xdr:rowOff>
    </xdr:from>
    <xdr:to>
      <xdr:col>34</xdr:col>
      <xdr:colOff>603251</xdr:colOff>
      <xdr:row>61</xdr:row>
      <xdr:rowOff>177799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62</xdr:row>
      <xdr:rowOff>127000</xdr:rowOff>
    </xdr:from>
    <xdr:to>
      <xdr:col>34</xdr:col>
      <xdr:colOff>603251</xdr:colOff>
      <xdr:row>85</xdr:row>
      <xdr:rowOff>76198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190500</xdr:colOff>
      <xdr:row>85</xdr:row>
      <xdr:rowOff>165100</xdr:rowOff>
    </xdr:from>
    <xdr:to>
      <xdr:col>34</xdr:col>
      <xdr:colOff>603251</xdr:colOff>
      <xdr:row>108</xdr:row>
      <xdr:rowOff>114299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177800</xdr:colOff>
      <xdr:row>109</xdr:row>
      <xdr:rowOff>38100</xdr:rowOff>
    </xdr:from>
    <xdr:to>
      <xdr:col>34</xdr:col>
      <xdr:colOff>590551</xdr:colOff>
      <xdr:row>131</xdr:row>
      <xdr:rowOff>190499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165100</xdr:colOff>
      <xdr:row>132</xdr:row>
      <xdr:rowOff>139700</xdr:rowOff>
    </xdr:from>
    <xdr:to>
      <xdr:col>34</xdr:col>
      <xdr:colOff>577851</xdr:colOff>
      <xdr:row>155</xdr:row>
      <xdr:rowOff>88898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495300</xdr:colOff>
      <xdr:row>1</xdr:row>
      <xdr:rowOff>101600</xdr:rowOff>
    </xdr:from>
    <xdr:to>
      <xdr:col>29</xdr:col>
      <xdr:colOff>208226</xdr:colOff>
      <xdr:row>14</xdr:row>
      <xdr:rowOff>50800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165100</xdr:colOff>
      <xdr:row>15</xdr:row>
      <xdr:rowOff>12700</xdr:rowOff>
    </xdr:from>
    <xdr:to>
      <xdr:col>34</xdr:col>
      <xdr:colOff>577851</xdr:colOff>
      <xdr:row>37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165100</xdr:colOff>
      <xdr:row>38</xdr:row>
      <xdr:rowOff>127000</xdr:rowOff>
    </xdr:from>
    <xdr:to>
      <xdr:col>34</xdr:col>
      <xdr:colOff>577851</xdr:colOff>
      <xdr:row>61</xdr:row>
      <xdr:rowOff>76199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177800</xdr:colOff>
      <xdr:row>62</xdr:row>
      <xdr:rowOff>38100</xdr:rowOff>
    </xdr:from>
    <xdr:to>
      <xdr:col>34</xdr:col>
      <xdr:colOff>590551</xdr:colOff>
      <xdr:row>84</xdr:row>
      <xdr:rowOff>190498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165100</xdr:colOff>
      <xdr:row>85</xdr:row>
      <xdr:rowOff>76200</xdr:rowOff>
    </xdr:from>
    <xdr:to>
      <xdr:col>34</xdr:col>
      <xdr:colOff>577851</xdr:colOff>
      <xdr:row>108</xdr:row>
      <xdr:rowOff>25399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165100</xdr:colOff>
      <xdr:row>108</xdr:row>
      <xdr:rowOff>114300</xdr:rowOff>
    </xdr:from>
    <xdr:to>
      <xdr:col>34</xdr:col>
      <xdr:colOff>577851</xdr:colOff>
      <xdr:row>131</xdr:row>
      <xdr:rowOff>63499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165100</xdr:colOff>
      <xdr:row>132</xdr:row>
      <xdr:rowOff>0</xdr:rowOff>
    </xdr:from>
    <xdr:to>
      <xdr:col>34</xdr:col>
      <xdr:colOff>577851</xdr:colOff>
      <xdr:row>154</xdr:row>
      <xdr:rowOff>152398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698500</xdr:colOff>
      <xdr:row>1</xdr:row>
      <xdr:rowOff>50800</xdr:rowOff>
    </xdr:from>
    <xdr:to>
      <xdr:col>29</xdr:col>
      <xdr:colOff>411426</xdr:colOff>
      <xdr:row>14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14</xdr:row>
      <xdr:rowOff>177800</xdr:rowOff>
    </xdr:from>
    <xdr:to>
      <xdr:col>34</xdr:col>
      <xdr:colOff>527051</xdr:colOff>
      <xdr:row>37</xdr:row>
      <xdr:rowOff>127000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127000</xdr:colOff>
      <xdr:row>38</xdr:row>
      <xdr:rowOff>50800</xdr:rowOff>
    </xdr:from>
    <xdr:to>
      <xdr:col>34</xdr:col>
      <xdr:colOff>539751</xdr:colOff>
      <xdr:row>60</xdr:row>
      <xdr:rowOff>203199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61</xdr:row>
      <xdr:rowOff>88900</xdr:rowOff>
    </xdr:from>
    <xdr:to>
      <xdr:col>34</xdr:col>
      <xdr:colOff>527051</xdr:colOff>
      <xdr:row>84</xdr:row>
      <xdr:rowOff>38098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114300</xdr:colOff>
      <xdr:row>84</xdr:row>
      <xdr:rowOff>114300</xdr:rowOff>
    </xdr:from>
    <xdr:to>
      <xdr:col>34</xdr:col>
      <xdr:colOff>527051</xdr:colOff>
      <xdr:row>107</xdr:row>
      <xdr:rowOff>63499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127000</xdr:colOff>
      <xdr:row>107</xdr:row>
      <xdr:rowOff>165100</xdr:rowOff>
    </xdr:from>
    <xdr:to>
      <xdr:col>34</xdr:col>
      <xdr:colOff>539751</xdr:colOff>
      <xdr:row>130</xdr:row>
      <xdr:rowOff>114299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114300</xdr:colOff>
      <xdr:row>131</xdr:row>
      <xdr:rowOff>0</xdr:rowOff>
    </xdr:from>
    <xdr:to>
      <xdr:col>34</xdr:col>
      <xdr:colOff>527051</xdr:colOff>
      <xdr:row>153</xdr:row>
      <xdr:rowOff>152398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728134</xdr:colOff>
      <xdr:row>1</xdr:row>
      <xdr:rowOff>33867</xdr:rowOff>
    </xdr:from>
    <xdr:to>
      <xdr:col>29</xdr:col>
      <xdr:colOff>441060</xdr:colOff>
      <xdr:row>13</xdr:row>
      <xdr:rowOff>186267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220133</xdr:colOff>
      <xdr:row>15</xdr:row>
      <xdr:rowOff>84666</xdr:rowOff>
    </xdr:from>
    <xdr:to>
      <xdr:col>34</xdr:col>
      <xdr:colOff>632884</xdr:colOff>
      <xdr:row>38</xdr:row>
      <xdr:rowOff>33866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237066</xdr:colOff>
      <xdr:row>39</xdr:row>
      <xdr:rowOff>33867</xdr:rowOff>
    </xdr:from>
    <xdr:to>
      <xdr:col>34</xdr:col>
      <xdr:colOff>649817</xdr:colOff>
      <xdr:row>61</xdr:row>
      <xdr:rowOff>186266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253999</xdr:colOff>
      <xdr:row>62</xdr:row>
      <xdr:rowOff>118534</xdr:rowOff>
    </xdr:from>
    <xdr:to>
      <xdr:col>34</xdr:col>
      <xdr:colOff>666750</xdr:colOff>
      <xdr:row>85</xdr:row>
      <xdr:rowOff>67732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254000</xdr:colOff>
      <xdr:row>86</xdr:row>
      <xdr:rowOff>-1</xdr:rowOff>
    </xdr:from>
    <xdr:to>
      <xdr:col>34</xdr:col>
      <xdr:colOff>666751</xdr:colOff>
      <xdr:row>108</xdr:row>
      <xdr:rowOff>152398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254000</xdr:colOff>
      <xdr:row>109</xdr:row>
      <xdr:rowOff>84666</xdr:rowOff>
    </xdr:from>
    <xdr:to>
      <xdr:col>34</xdr:col>
      <xdr:colOff>666751</xdr:colOff>
      <xdr:row>132</xdr:row>
      <xdr:rowOff>33865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237067</xdr:colOff>
      <xdr:row>132</xdr:row>
      <xdr:rowOff>169333</xdr:rowOff>
    </xdr:from>
    <xdr:to>
      <xdr:col>34</xdr:col>
      <xdr:colOff>649818</xdr:colOff>
      <xdr:row>155</xdr:row>
      <xdr:rowOff>118531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239568</xdr:colOff>
      <xdr:row>16</xdr:row>
      <xdr:rowOff>202430</xdr:rowOff>
    </xdr:from>
    <xdr:to>
      <xdr:col>33</xdr:col>
      <xdr:colOff>550718</xdr:colOff>
      <xdr:row>39</xdr:row>
      <xdr:rowOff>151630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558801</xdr:colOff>
      <xdr:row>2</xdr:row>
      <xdr:rowOff>118534</xdr:rowOff>
    </xdr:from>
    <xdr:to>
      <xdr:col>27</xdr:col>
      <xdr:colOff>813594</xdr:colOff>
      <xdr:row>15</xdr:row>
      <xdr:rowOff>67734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203200</xdr:colOff>
      <xdr:row>40</xdr:row>
      <xdr:rowOff>107883</xdr:rowOff>
    </xdr:from>
    <xdr:to>
      <xdr:col>33</xdr:col>
      <xdr:colOff>514350</xdr:colOff>
      <xdr:row>63</xdr:row>
      <xdr:rowOff>57082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203200</xdr:colOff>
      <xdr:row>64</xdr:row>
      <xdr:rowOff>16934</xdr:rowOff>
    </xdr:from>
    <xdr:to>
      <xdr:col>33</xdr:col>
      <xdr:colOff>514350</xdr:colOff>
      <xdr:row>86</xdr:row>
      <xdr:rowOff>169332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87</xdr:row>
      <xdr:rowOff>84667</xdr:rowOff>
    </xdr:from>
    <xdr:to>
      <xdr:col>33</xdr:col>
      <xdr:colOff>514350</xdr:colOff>
      <xdr:row>110</xdr:row>
      <xdr:rowOff>33866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110</xdr:row>
      <xdr:rowOff>101600</xdr:rowOff>
    </xdr:from>
    <xdr:to>
      <xdr:col>33</xdr:col>
      <xdr:colOff>514350</xdr:colOff>
      <xdr:row>133</xdr:row>
      <xdr:rowOff>50799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135467</xdr:colOff>
      <xdr:row>133</xdr:row>
      <xdr:rowOff>186267</xdr:rowOff>
    </xdr:from>
    <xdr:to>
      <xdr:col>33</xdr:col>
      <xdr:colOff>446617</xdr:colOff>
      <xdr:row>156</xdr:row>
      <xdr:rowOff>135465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All_Threads.Size_11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All_Threads.Size_10" connectionId="2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All_Threads.Size_8" connectionId="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All_Threads.Size_7" connectionId="3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All_Threads.Size_9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All_Threads.Size_6" connectionId="2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All_Threads.Size_1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NUMA_COUNTERS.with_UseNUMA.Size_1.AllThreads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NUMA_COUNTERS.without_UseNUMA.Size_1.AllThreads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All_Threads.Size_9" connectionId="2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All_Threads.Size_7" connectionId="3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All_Threads.Size_9" connectionId="3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All_Threads.Size_8" connectionId="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IMES_All_Threads.Size_6" connectionId="2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IMES_All_Threads.Size_2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NUMA_COUNTERS.with_UseNUMA.Size_2.AllThreads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NUMA_COUNTERS.without_UseNUMA.Size_2.AllThreads" connectionId="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IMES_All_Threads.Size_8" connectionId="3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IMES_All_Threads.Size_7" connectionId="3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IMES_All_Threads.Size_6" connectionId="2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IMES_All_Threads.Size_3" connectionId="1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NUMA_COUNTERS.with_UseNUMA.Size_3.AllThreads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All_Threads.Size_7" connectionId="3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NUMA_COUNTERS.without_UseNUMA.Size_3.AllThreads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IMES_All_Threads.Size_7" connectionId="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IMES_All_Threads.Size_6" connectionId="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IMES_All_Threads.Size_4" connectionId="1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NUMA_COUNTERS.with_UseNUMA.Size_4.AllThreads" connectionId="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NUMA_COUNTERS.without_UseNUMA.Size_4.AllThreads" connectionId="1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IMES_All_Threads.Size_6" connectionId="1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IMES_All_Threads.Size_5" connectionId="1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NUMA_COUNTERS.with_UseNUMA.Size_5.AllThreads" connectionId="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NUMA_COUNTERS.without_UseNUMA.Size_5.AllThreads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All_Threads.Size_8" connectionId="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All_Threads.Size_10" connectionId="2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All_Threads.Size_6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All_Threads.Size_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UMA_COUNTERS.with_UseNUMA.Size_0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UMA_COUNTERS.without_UseNUMA.Size_0.AllThreads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5" Type="http://schemas.openxmlformats.org/officeDocument/2006/relationships/queryTable" Target="../queryTables/queryTable13.xml"/><Relationship Id="rId6" Type="http://schemas.openxmlformats.org/officeDocument/2006/relationships/queryTable" Target="../queryTables/queryTable14.xml"/><Relationship Id="rId7" Type="http://schemas.openxmlformats.org/officeDocument/2006/relationships/queryTable" Target="../queryTables/queryTable15.xml"/><Relationship Id="rId8" Type="http://schemas.openxmlformats.org/officeDocument/2006/relationships/queryTable" Target="../queryTables/queryTable16.xml"/><Relationship Id="rId9" Type="http://schemas.openxmlformats.org/officeDocument/2006/relationships/queryTable" Target="../queryTables/queryTable17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6" Type="http://schemas.openxmlformats.org/officeDocument/2006/relationships/queryTable" Target="../queryTables/queryTable22.xml"/><Relationship Id="rId7" Type="http://schemas.openxmlformats.org/officeDocument/2006/relationships/queryTable" Target="../queryTables/queryTable23.xml"/><Relationship Id="rId8" Type="http://schemas.openxmlformats.org/officeDocument/2006/relationships/queryTable" Target="../queryTables/queryTable24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4" Type="http://schemas.openxmlformats.org/officeDocument/2006/relationships/queryTable" Target="../queryTables/queryTable27.xml"/><Relationship Id="rId5" Type="http://schemas.openxmlformats.org/officeDocument/2006/relationships/queryTable" Target="../queryTables/queryTable28.xml"/><Relationship Id="rId6" Type="http://schemas.openxmlformats.org/officeDocument/2006/relationships/queryTable" Target="../queryTables/queryTable29.xml"/><Relationship Id="rId7" Type="http://schemas.openxmlformats.org/officeDocument/2006/relationships/queryTable" Target="../queryTables/queryTable30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4" Type="http://schemas.openxmlformats.org/officeDocument/2006/relationships/queryTable" Target="../queryTables/queryTable33.xml"/><Relationship Id="rId5" Type="http://schemas.openxmlformats.org/officeDocument/2006/relationships/queryTable" Target="../queryTables/queryTable34.xml"/><Relationship Id="rId6" Type="http://schemas.openxmlformats.org/officeDocument/2006/relationships/queryTable" Target="../queryTables/queryTable35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3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4" Type="http://schemas.openxmlformats.org/officeDocument/2006/relationships/queryTable" Target="../queryTables/queryTable38.xml"/><Relationship Id="rId5" Type="http://schemas.openxmlformats.org/officeDocument/2006/relationships/queryTable" Target="../queryTables/queryTable39.xml"/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zoomScale="115" workbookViewId="0">
      <selection activeCell="E18" sqref="E18"/>
    </sheetView>
  </sheetViews>
  <sheetFormatPr baseColWidth="10" defaultRowHeight="16" x14ac:dyDescent="0.2"/>
  <cols>
    <col min="2" max="2" width="25.33203125" customWidth="1"/>
    <col min="3" max="3" width="26.6640625" bestFit="1" customWidth="1"/>
    <col min="4" max="4" width="15.1640625" customWidth="1"/>
    <col min="5" max="5" width="17.33203125" bestFit="1" customWidth="1"/>
    <col min="8" max="8" width="16.5" customWidth="1"/>
    <col min="10" max="10" width="19.33203125" bestFit="1" customWidth="1"/>
    <col min="11" max="11" width="17" bestFit="1" customWidth="1"/>
    <col min="12" max="12" width="16.1640625" bestFit="1" customWidth="1"/>
  </cols>
  <sheetData>
    <row r="2" spans="2:12" ht="19" customHeight="1" x14ac:dyDescent="0.2">
      <c r="C2" s="70" t="s">
        <v>96</v>
      </c>
      <c r="D2" s="70"/>
      <c r="E2" s="70"/>
      <c r="F2" s="70"/>
      <c r="G2" s="70"/>
      <c r="H2" s="70"/>
    </row>
    <row r="3" spans="2:12" x14ac:dyDescent="0.2">
      <c r="C3" s="70"/>
      <c r="D3" s="70"/>
      <c r="E3" s="70"/>
      <c r="F3" s="70"/>
      <c r="G3" s="70"/>
      <c r="H3" s="70"/>
    </row>
    <row r="4" spans="2:12" x14ac:dyDescent="0.2">
      <c r="C4" s="70"/>
      <c r="D4" s="70"/>
      <c r="E4" s="70"/>
      <c r="F4" s="70"/>
      <c r="G4" s="70"/>
      <c r="H4" s="70"/>
    </row>
    <row r="8" spans="2:12" x14ac:dyDescent="0.2">
      <c r="B8" s="67" t="s">
        <v>101</v>
      </c>
    </row>
    <row r="9" spans="2:12" ht="19" customHeight="1" x14ac:dyDescent="0.2">
      <c r="B9" s="67"/>
      <c r="C9" s="74" t="s">
        <v>103</v>
      </c>
      <c r="D9" s="63"/>
      <c r="E9" s="63"/>
      <c r="F9" s="63"/>
      <c r="G9" s="63"/>
      <c r="H9" s="63"/>
      <c r="K9" s="31"/>
    </row>
    <row r="10" spans="2:12" ht="19" customHeight="1" x14ac:dyDescent="0.2">
      <c r="B10" s="68" t="s">
        <v>107</v>
      </c>
      <c r="C10" s="55" t="s">
        <v>102</v>
      </c>
      <c r="D10" s="55"/>
      <c r="E10" s="55"/>
      <c r="F10" s="55"/>
      <c r="G10" s="55"/>
      <c r="H10" s="56"/>
      <c r="J10" s="71" t="s">
        <v>89</v>
      </c>
      <c r="K10" s="72" t="s">
        <v>97</v>
      </c>
      <c r="L10" s="73"/>
    </row>
    <row r="11" spans="2:12" x14ac:dyDescent="0.2">
      <c r="B11" s="65" t="s">
        <v>84</v>
      </c>
      <c r="C11" s="57"/>
      <c r="D11" s="57"/>
      <c r="E11" s="57"/>
      <c r="F11" s="57"/>
      <c r="G11" s="57"/>
      <c r="H11" s="58"/>
      <c r="J11" s="5" t="s">
        <v>90</v>
      </c>
      <c r="K11" s="72" t="s">
        <v>88</v>
      </c>
      <c r="L11" s="73"/>
    </row>
    <row r="12" spans="2:12" ht="19" customHeight="1" x14ac:dyDescent="0.2">
      <c r="B12" s="64" t="s">
        <v>108</v>
      </c>
      <c r="C12" s="59" t="s">
        <v>104</v>
      </c>
      <c r="D12" s="59"/>
      <c r="E12" s="59"/>
      <c r="F12" s="59"/>
      <c r="G12" s="59"/>
      <c r="H12" s="60"/>
      <c r="J12" s="5" t="s">
        <v>91</v>
      </c>
      <c r="K12" s="72" t="s">
        <v>92</v>
      </c>
      <c r="L12" s="73"/>
    </row>
    <row r="13" spans="2:12" ht="19" customHeight="1" x14ac:dyDescent="0.2">
      <c r="B13" s="66" t="s">
        <v>84</v>
      </c>
      <c r="C13" s="61"/>
      <c r="D13" s="61"/>
      <c r="E13" s="61"/>
      <c r="F13" s="61"/>
      <c r="G13" s="61"/>
      <c r="H13" s="62"/>
      <c r="J13" s="5" t="s">
        <v>98</v>
      </c>
      <c r="K13" s="72" t="s">
        <v>99</v>
      </c>
      <c r="L13" s="73"/>
    </row>
    <row r="14" spans="2:12" x14ac:dyDescent="0.2">
      <c r="J14" s="2"/>
      <c r="K14" s="3" t="s">
        <v>94</v>
      </c>
      <c r="L14" s="3" t="s">
        <v>95</v>
      </c>
    </row>
    <row r="15" spans="2:12" x14ac:dyDescent="0.2">
      <c r="B15" s="76" t="s">
        <v>100</v>
      </c>
      <c r="C15" s="77"/>
      <c r="D15" s="78"/>
      <c r="J15" s="71" t="s">
        <v>93</v>
      </c>
      <c r="K15" s="2">
        <f>Crypt_Improved_Size5!O9</f>
        <v>1</v>
      </c>
      <c r="L15" s="2">
        <f>Crypt_Improved_Size5!O15</f>
        <v>32</v>
      </c>
    </row>
    <row r="16" spans="2:12" x14ac:dyDescent="0.2">
      <c r="B16" s="75"/>
      <c r="C16" s="75" t="s">
        <v>105</v>
      </c>
      <c r="D16" s="75" t="s">
        <v>106</v>
      </c>
      <c r="J16" s="4"/>
      <c r="K16" s="4"/>
      <c r="L16" s="4"/>
    </row>
    <row r="17" spans="2:12" x14ac:dyDescent="0.2">
      <c r="J17" s="4"/>
      <c r="K17" s="4"/>
      <c r="L17" s="4"/>
    </row>
    <row r="18" spans="2:12" x14ac:dyDescent="0.2">
      <c r="J18" s="4"/>
      <c r="K18" s="4"/>
      <c r="L18" s="4"/>
    </row>
    <row r="19" spans="2:12" x14ac:dyDescent="0.2">
      <c r="J19" s="4"/>
      <c r="K19" s="4"/>
      <c r="L19" s="4"/>
    </row>
    <row r="20" spans="2:12" ht="19" x14ac:dyDescent="0.25">
      <c r="B20" s="80" t="s">
        <v>87</v>
      </c>
      <c r="C20" s="81"/>
      <c r="D20" s="81"/>
      <c r="E20" s="81"/>
      <c r="F20" s="81"/>
      <c r="G20" s="81"/>
      <c r="J20" s="4"/>
      <c r="K20" s="4"/>
      <c r="L20" s="4"/>
    </row>
    <row r="21" spans="2:12" x14ac:dyDescent="0.2">
      <c r="B21" s="9" t="s">
        <v>85</v>
      </c>
      <c r="J21" s="4"/>
      <c r="K21" s="4"/>
      <c r="L21" s="4"/>
    </row>
    <row r="22" spans="2:12" x14ac:dyDescent="0.2">
      <c r="J22" s="4"/>
      <c r="K22" s="4"/>
      <c r="L22" s="4"/>
    </row>
    <row r="23" spans="2:12" x14ac:dyDescent="0.2">
      <c r="J23" s="4"/>
      <c r="K23" s="4"/>
      <c r="L23" s="4"/>
    </row>
    <row r="24" spans="2:12" x14ac:dyDescent="0.2">
      <c r="J24" s="4"/>
      <c r="K24" s="4"/>
      <c r="L24" s="4"/>
    </row>
    <row r="25" spans="2:12" x14ac:dyDescent="0.2">
      <c r="J25" s="4"/>
      <c r="K25" s="4"/>
      <c r="L25" s="4"/>
    </row>
    <row r="26" spans="2:12" x14ac:dyDescent="0.2">
      <c r="J26" s="4"/>
      <c r="K26" s="4"/>
      <c r="L26" s="4"/>
    </row>
    <row r="27" spans="2:12" x14ac:dyDescent="0.2">
      <c r="J27" s="4"/>
      <c r="K27" s="4"/>
      <c r="L27" s="4"/>
    </row>
    <row r="28" spans="2:12" x14ac:dyDescent="0.2">
      <c r="J28" s="4"/>
      <c r="K28" s="4"/>
      <c r="L28" s="4"/>
    </row>
    <row r="29" spans="2:12" x14ac:dyDescent="0.2">
      <c r="J29" s="4"/>
      <c r="K29" s="4"/>
      <c r="L29" s="4"/>
    </row>
    <row r="30" spans="2:12" x14ac:dyDescent="0.2">
      <c r="J30" s="4"/>
      <c r="K30" s="4"/>
      <c r="L30" s="4"/>
    </row>
    <row r="31" spans="2:12" ht="16" customHeight="1" x14ac:dyDescent="0.2">
      <c r="J31" s="79" t="s">
        <v>109</v>
      </c>
      <c r="K31" s="79"/>
      <c r="L31" s="79"/>
    </row>
    <row r="32" spans="2:12" ht="16" customHeight="1" x14ac:dyDescent="0.2">
      <c r="J32" s="79"/>
      <c r="K32" s="79"/>
      <c r="L32" s="79"/>
    </row>
    <row r="33" spans="13:15" x14ac:dyDescent="0.2">
      <c r="M33" s="4"/>
      <c r="N33" s="4"/>
      <c r="O33" s="4"/>
    </row>
    <row r="49" spans="2:8" x14ac:dyDescent="0.2">
      <c r="B49" s="69" t="s">
        <v>86</v>
      </c>
      <c r="C49" s="69"/>
      <c r="D49" s="69"/>
      <c r="E49" s="69"/>
      <c r="F49" s="69"/>
      <c r="G49" s="69"/>
      <c r="H49" s="69"/>
    </row>
    <row r="50" spans="2:8" x14ac:dyDescent="0.2">
      <c r="B50" s="69"/>
      <c r="C50" s="69"/>
      <c r="D50" s="69"/>
      <c r="E50" s="69"/>
      <c r="F50" s="69"/>
      <c r="G50" s="69"/>
      <c r="H50" s="69"/>
    </row>
  </sheetData>
  <mergeCells count="13">
    <mergeCell ref="J31:L32"/>
    <mergeCell ref="B20:G20"/>
    <mergeCell ref="C2:H4"/>
    <mergeCell ref="K10:L10"/>
    <mergeCell ref="K11:L11"/>
    <mergeCell ref="K12:L12"/>
    <mergeCell ref="K13:L13"/>
    <mergeCell ref="C9:H9"/>
    <mergeCell ref="B8:B9"/>
    <mergeCell ref="B49:H50"/>
    <mergeCell ref="B15:D15"/>
    <mergeCell ref="C12:H13"/>
    <mergeCell ref="C10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opLeftCell="P1" zoomScale="112" workbookViewId="0">
      <selection activeCell="P23" sqref="P23:S23"/>
    </sheetView>
  </sheetViews>
  <sheetFormatPr baseColWidth="10" defaultRowHeight="16" x14ac:dyDescent="0.2"/>
  <cols>
    <col min="2" max="2" width="31.83203125" bestFit="1" customWidth="1"/>
    <col min="3" max="6" width="11.83203125" bestFit="1" customWidth="1"/>
    <col min="8" max="8" width="31.83203125" bestFit="1" customWidth="1"/>
    <col min="9" max="12" width="13" bestFit="1" customWidth="1"/>
    <col min="15" max="15" width="10.1640625" customWidth="1"/>
    <col min="16" max="16" width="24.83203125" bestFit="1" customWidth="1"/>
    <col min="17" max="17" width="21.5" bestFit="1" customWidth="1"/>
    <col min="18" max="18" width="13" customWidth="1"/>
    <col min="19" max="19" width="11.5" customWidth="1"/>
    <col min="20" max="20" width="14.83203125" customWidth="1"/>
    <col min="21" max="21" width="24.5" bestFit="1" customWidth="1"/>
    <col min="22" max="22" width="21.1640625" bestFit="1" customWidth="1"/>
  </cols>
  <sheetData>
    <row r="3" spans="2:22" x14ac:dyDescent="0.2">
      <c r="B3" s="11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P4" s="7"/>
      <c r="Q4" s="7"/>
      <c r="R4" s="7"/>
      <c r="S4" s="7"/>
      <c r="T4" s="7"/>
      <c r="U4" s="7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0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0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23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341177599905</v>
      </c>
      <c r="D8" s="1">
        <v>317549129460</v>
      </c>
      <c r="E8" s="1">
        <v>341177600394</v>
      </c>
      <c r="F8" s="1">
        <v>317549130298</v>
      </c>
      <c r="H8" s="1" t="s">
        <v>1</v>
      </c>
      <c r="I8" s="1">
        <v>341178318068</v>
      </c>
      <c r="J8" s="1">
        <v>317551339112</v>
      </c>
      <c r="K8" s="1">
        <v>341178318724</v>
      </c>
      <c r="L8" s="1">
        <v>317551339601</v>
      </c>
      <c r="O8" s="15" t="s">
        <v>19</v>
      </c>
      <c r="P8" s="16" t="s">
        <v>17</v>
      </c>
      <c r="Q8" s="17" t="s">
        <v>18</v>
      </c>
      <c r="S8" s="15" t="s">
        <v>19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0.18</v>
      </c>
      <c r="Q9" s="10">
        <v>0.18099999999999999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0.107</v>
      </c>
      <c r="Q10" s="10">
        <v>0.109</v>
      </c>
      <c r="S10" s="19"/>
      <c r="T10" s="2">
        <v>2</v>
      </c>
      <c r="U10" s="20">
        <f>P9/P10</f>
        <v>1.6822429906542056</v>
      </c>
      <c r="V10" s="20">
        <f>Q9/Q10</f>
        <v>1.6605504587155964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53876225</v>
      </c>
      <c r="J11" s="1">
        <v>48661376</v>
      </c>
      <c r="K11" s="1">
        <v>53876225</v>
      </c>
      <c r="L11" s="1">
        <v>48661376</v>
      </c>
      <c r="N11" s="19"/>
      <c r="O11" s="2">
        <v>4</v>
      </c>
      <c r="P11" s="10">
        <v>8.1000000000000003E-2</v>
      </c>
      <c r="Q11" s="10">
        <v>7.9000000000000001E-2</v>
      </c>
      <c r="S11" s="19"/>
      <c r="T11" s="2">
        <v>4</v>
      </c>
      <c r="U11" s="20">
        <f>P9/P11</f>
        <v>2.2222222222222219</v>
      </c>
      <c r="V11" s="20">
        <f>Q9/Q11</f>
        <v>2.2911392405063289</v>
      </c>
    </row>
    <row r="12" spans="2:22" x14ac:dyDescent="0.2">
      <c r="B12" s="1" t="s">
        <v>5</v>
      </c>
      <c r="C12" s="1">
        <v>341144552565</v>
      </c>
      <c r="D12" s="1">
        <v>317528036880</v>
      </c>
      <c r="E12" s="1">
        <v>341144553054</v>
      </c>
      <c r="F12" s="1">
        <v>317528037718</v>
      </c>
      <c r="H12" s="1" t="s">
        <v>5</v>
      </c>
      <c r="I12" s="1">
        <v>341145265672</v>
      </c>
      <c r="J12" s="1">
        <v>317530246377</v>
      </c>
      <c r="K12" s="1">
        <v>341145266328</v>
      </c>
      <c r="L12" s="1">
        <v>317530246866</v>
      </c>
      <c r="N12" s="19"/>
      <c r="O12" s="2">
        <v>8</v>
      </c>
      <c r="P12" s="10">
        <v>7.9000000000000001E-2</v>
      </c>
      <c r="Q12" s="10">
        <v>0.08</v>
      </c>
      <c r="S12" s="19"/>
      <c r="T12" s="2">
        <v>8</v>
      </c>
      <c r="U12" s="20">
        <f>P9/P12</f>
        <v>2.2784810126582276</v>
      </c>
      <c r="V12" s="20">
        <f>Q9/Q12</f>
        <v>2.2624999999999997</v>
      </c>
    </row>
    <row r="13" spans="2:22" x14ac:dyDescent="0.2">
      <c r="B13" s="1" t="s">
        <v>6</v>
      </c>
      <c r="C13" s="1">
        <v>109491755</v>
      </c>
      <c r="D13" s="1">
        <v>99856846</v>
      </c>
      <c r="E13" s="1">
        <v>109491755</v>
      </c>
      <c r="F13" s="1">
        <v>99856846</v>
      </c>
      <c r="H13" s="1" t="s">
        <v>6</v>
      </c>
      <c r="I13" s="1">
        <v>109496811</v>
      </c>
      <c r="J13" s="1">
        <v>99857001</v>
      </c>
      <c r="K13" s="1">
        <v>109496811</v>
      </c>
      <c r="L13" s="1">
        <v>99857001</v>
      </c>
      <c r="N13" s="19"/>
      <c r="O13" s="2">
        <v>16</v>
      </c>
      <c r="P13" s="10">
        <v>0.105</v>
      </c>
      <c r="Q13" s="10">
        <v>0.104</v>
      </c>
      <c r="S13" s="19"/>
      <c r="T13" s="2">
        <v>16</v>
      </c>
      <c r="U13" s="20">
        <f>P9/P13</f>
        <v>1.7142857142857142</v>
      </c>
      <c r="V13" s="20">
        <f>Q9/Q13</f>
        <v>1.7403846153846154</v>
      </c>
    </row>
    <row r="14" spans="2:22" x14ac:dyDescent="0.2">
      <c r="B14" s="5" t="s">
        <v>7</v>
      </c>
      <c r="C14" s="1"/>
      <c r="D14" s="1"/>
      <c r="E14" s="1"/>
      <c r="F14" s="1"/>
      <c r="H14" s="5" t="s">
        <v>7</v>
      </c>
      <c r="I14" s="8"/>
      <c r="J14" s="8"/>
      <c r="K14" s="8"/>
      <c r="L14" s="8"/>
      <c r="N14" s="19"/>
      <c r="O14" s="2">
        <v>24</v>
      </c>
      <c r="P14" s="10">
        <v>0.10299999999999999</v>
      </c>
      <c r="Q14" s="10">
        <v>0.10100000000000001</v>
      </c>
      <c r="S14" s="19"/>
      <c r="T14" s="2">
        <v>24</v>
      </c>
      <c r="U14" s="20">
        <f>P9/P14</f>
        <v>1.7475728155339807</v>
      </c>
      <c r="V14" s="20">
        <f>Q9/Q14</f>
        <v>1.7920792079207919</v>
      </c>
    </row>
    <row r="15" spans="2:22" x14ac:dyDescent="0.2">
      <c r="B15" s="1" t="s">
        <v>1</v>
      </c>
      <c r="C15" s="1">
        <v>341177615626</v>
      </c>
      <c r="D15" s="1">
        <v>317549164865</v>
      </c>
      <c r="E15" s="1">
        <v>341177616278</v>
      </c>
      <c r="F15" s="1">
        <v>317549165191</v>
      </c>
      <c r="H15" s="1" t="s">
        <v>1</v>
      </c>
      <c r="I15" s="1">
        <v>341178340000</v>
      </c>
      <c r="J15" s="1">
        <v>317551367327</v>
      </c>
      <c r="K15" s="1">
        <v>341178340815</v>
      </c>
      <c r="L15" s="1">
        <v>317551367653</v>
      </c>
      <c r="N15" s="19"/>
      <c r="O15" s="2">
        <v>32</v>
      </c>
      <c r="P15" s="10">
        <v>0.106</v>
      </c>
      <c r="Q15" s="10">
        <v>9.9000000000000005E-2</v>
      </c>
      <c r="S15" s="19"/>
      <c r="T15" s="2">
        <v>32</v>
      </c>
      <c r="U15" s="20">
        <f>P9/P15</f>
        <v>1.6981132075471699</v>
      </c>
      <c r="V15" s="20">
        <f>Q9/Q15</f>
        <v>1.8282828282828281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53881407</v>
      </c>
      <c r="J18" s="1">
        <v>48666541</v>
      </c>
      <c r="K18" s="1">
        <v>53881407</v>
      </c>
      <c r="L18" s="1">
        <v>48666541</v>
      </c>
    </row>
    <row r="19" spans="2:23" x14ac:dyDescent="0.2">
      <c r="B19" s="1" t="s">
        <v>5</v>
      </c>
      <c r="C19" s="1">
        <v>341144568286</v>
      </c>
      <c r="D19" s="1">
        <v>317528072285</v>
      </c>
      <c r="E19" s="1">
        <v>341144568938</v>
      </c>
      <c r="F19" s="1">
        <v>317528072611</v>
      </c>
      <c r="H19" s="1" t="s">
        <v>5</v>
      </c>
      <c r="I19" s="1">
        <v>341145282545</v>
      </c>
      <c r="J19" s="1">
        <v>317530274461</v>
      </c>
      <c r="K19" s="1">
        <v>341145283360</v>
      </c>
      <c r="L19" s="1">
        <v>317530274787</v>
      </c>
    </row>
    <row r="20" spans="2:23" x14ac:dyDescent="0.2">
      <c r="B20" s="1" t="s">
        <v>6</v>
      </c>
      <c r="C20" s="1">
        <v>109491755</v>
      </c>
      <c r="D20" s="1">
        <v>99856846</v>
      </c>
      <c r="E20" s="1">
        <v>109491755</v>
      </c>
      <c r="F20" s="1">
        <v>99856846</v>
      </c>
      <c r="H20" s="1" t="s">
        <v>6</v>
      </c>
      <c r="I20" s="1">
        <v>109501870</v>
      </c>
      <c r="J20" s="1">
        <v>99857132</v>
      </c>
      <c r="K20" s="1">
        <v>109501870</v>
      </c>
      <c r="L20" s="1">
        <v>99857132</v>
      </c>
    </row>
    <row r="21" spans="2:23" x14ac:dyDescent="0.2">
      <c r="B21" s="5" t="s">
        <v>8</v>
      </c>
      <c r="C21" s="1"/>
      <c r="D21" s="1"/>
      <c r="E21" s="1"/>
      <c r="F21" s="1"/>
      <c r="H21" s="5" t="s">
        <v>8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341177631760</v>
      </c>
      <c r="D22" s="1">
        <v>317549200780</v>
      </c>
      <c r="E22" s="1">
        <v>341177632412</v>
      </c>
      <c r="F22" s="1">
        <v>317549201106</v>
      </c>
      <c r="H22" s="1" t="s">
        <v>1</v>
      </c>
      <c r="I22" s="1">
        <v>341178362040</v>
      </c>
      <c r="J22" s="1">
        <v>317551396938</v>
      </c>
      <c r="K22" s="1">
        <v>341178362703</v>
      </c>
      <c r="L22" s="1">
        <v>317551397102</v>
      </c>
      <c r="P22" s="32" t="s">
        <v>19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53886733</v>
      </c>
      <c r="J25" s="1">
        <v>48671842</v>
      </c>
      <c r="K25" s="1">
        <v>53886733</v>
      </c>
      <c r="L25" s="1">
        <v>48671843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341144584420</v>
      </c>
      <c r="D26" s="1">
        <v>317528108200</v>
      </c>
      <c r="E26" s="1">
        <v>341144585072</v>
      </c>
      <c r="F26" s="1">
        <v>317528108526</v>
      </c>
      <c r="H26" s="1" t="s">
        <v>5</v>
      </c>
      <c r="I26" s="1">
        <v>341145299486</v>
      </c>
      <c r="J26" s="1">
        <v>317530303848</v>
      </c>
      <c r="K26" s="1">
        <v>341145300149</v>
      </c>
      <c r="L26" s="1">
        <v>317530304011</v>
      </c>
      <c r="N26" s="19" t="s">
        <v>22</v>
      </c>
      <c r="O26" s="2">
        <v>1</v>
      </c>
      <c r="P26" s="1">
        <f>C8</f>
        <v>341177599905</v>
      </c>
      <c r="Q26" s="1">
        <f>D8</f>
        <v>317549129460</v>
      </c>
      <c r="R26" s="1">
        <f>I8</f>
        <v>341178318068</v>
      </c>
      <c r="S26" s="1">
        <f>J8</f>
        <v>317551339112</v>
      </c>
      <c r="T26" s="1">
        <f>E8</f>
        <v>341177600394</v>
      </c>
      <c r="U26" s="1">
        <f>F8</f>
        <v>317549130298</v>
      </c>
      <c r="V26" s="1">
        <f>K8</f>
        <v>341178318724</v>
      </c>
      <c r="W26" s="1">
        <f>L8</f>
        <v>317551339601</v>
      </c>
    </row>
    <row r="27" spans="2:23" x14ac:dyDescent="0.2">
      <c r="B27" s="1" t="s">
        <v>6</v>
      </c>
      <c r="C27" s="1">
        <v>109491755</v>
      </c>
      <c r="D27" s="1">
        <v>99856846</v>
      </c>
      <c r="E27" s="1">
        <v>109491755</v>
      </c>
      <c r="F27" s="1">
        <v>99856846</v>
      </c>
      <c r="H27" s="1" t="s">
        <v>6</v>
      </c>
      <c r="I27" s="1">
        <v>109506969</v>
      </c>
      <c r="J27" s="1">
        <v>99857356</v>
      </c>
      <c r="K27" s="1">
        <v>109506969</v>
      </c>
      <c r="L27" s="1">
        <v>99857357</v>
      </c>
      <c r="N27" s="19"/>
      <c r="O27" s="2">
        <v>2</v>
      </c>
      <c r="P27" s="1">
        <f>C15</f>
        <v>341177615626</v>
      </c>
      <c r="Q27" s="1">
        <f>D15</f>
        <v>317549164865</v>
      </c>
      <c r="R27" s="1">
        <f>I15</f>
        <v>341178340000</v>
      </c>
      <c r="S27" s="1">
        <f>J15</f>
        <v>317551367327</v>
      </c>
      <c r="T27" s="1">
        <f>E15</f>
        <v>341177616278</v>
      </c>
      <c r="U27" s="1">
        <f>F15</f>
        <v>317549165191</v>
      </c>
      <c r="V27" s="1">
        <f>K15</f>
        <v>341178340815</v>
      </c>
      <c r="W27" s="1">
        <f>L15</f>
        <v>317551367653</v>
      </c>
    </row>
    <row r="28" spans="2:23" x14ac:dyDescent="0.2">
      <c r="B28" s="5" t="s">
        <v>9</v>
      </c>
      <c r="C28" s="1"/>
      <c r="D28" s="1"/>
      <c r="E28" s="1"/>
      <c r="F28" s="1"/>
      <c r="H28" s="5" t="s">
        <v>9</v>
      </c>
      <c r="I28" s="1"/>
      <c r="J28" s="1"/>
      <c r="K28" s="1"/>
      <c r="L28" s="1"/>
      <c r="N28" s="19"/>
      <c r="O28" s="2">
        <v>4</v>
      </c>
      <c r="P28" s="1">
        <f>C22</f>
        <v>341177631760</v>
      </c>
      <c r="Q28" s="1">
        <f>D22</f>
        <v>317549200780</v>
      </c>
      <c r="R28" s="1">
        <f>I22</f>
        <v>341178362040</v>
      </c>
      <c r="S28" s="1">
        <f>J22</f>
        <v>317551396938</v>
      </c>
      <c r="T28" s="1">
        <f>E22</f>
        <v>341177632412</v>
      </c>
      <c r="U28" s="1">
        <f>F22</f>
        <v>317549201106</v>
      </c>
      <c r="V28" s="1">
        <f>K22</f>
        <v>341178362703</v>
      </c>
      <c r="W28" s="1">
        <f>L22</f>
        <v>317551397102</v>
      </c>
    </row>
    <row r="29" spans="2:23" x14ac:dyDescent="0.2">
      <c r="B29" s="1" t="s">
        <v>1</v>
      </c>
      <c r="C29" s="1">
        <v>341177648960</v>
      </c>
      <c r="D29" s="1">
        <v>317549236692</v>
      </c>
      <c r="E29" s="1">
        <v>341177649700</v>
      </c>
      <c r="F29" s="1">
        <v>317549236714</v>
      </c>
      <c r="H29" s="1" t="s">
        <v>1</v>
      </c>
      <c r="I29" s="1">
        <v>341178383928</v>
      </c>
      <c r="J29" s="1">
        <v>317551426610</v>
      </c>
      <c r="K29" s="1">
        <v>341178384743</v>
      </c>
      <c r="L29" s="1">
        <v>317551426773</v>
      </c>
      <c r="N29" s="19"/>
      <c r="O29" s="2">
        <v>8</v>
      </c>
      <c r="P29" s="1">
        <f>C29</f>
        <v>341177648960</v>
      </c>
      <c r="Q29" s="1">
        <f>D29</f>
        <v>317549236692</v>
      </c>
      <c r="R29" s="1">
        <f>I29</f>
        <v>341178383928</v>
      </c>
      <c r="S29" s="1">
        <f>J29</f>
        <v>317551426610</v>
      </c>
      <c r="T29" s="1">
        <f>E29</f>
        <v>341177649700</v>
      </c>
      <c r="U29" s="1">
        <f>F29</f>
        <v>317549236714</v>
      </c>
      <c r="V29" s="1">
        <f>K29</f>
        <v>341178384743</v>
      </c>
      <c r="W29" s="1">
        <f>L29</f>
        <v>317551426773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341177665701</v>
      </c>
      <c r="Q30" s="1">
        <f>D36</f>
        <v>317549273270</v>
      </c>
      <c r="R30" s="1">
        <f>I36</f>
        <v>341178405131</v>
      </c>
      <c r="S30" s="1">
        <f>J36</f>
        <v>317551458926</v>
      </c>
      <c r="T30" s="1">
        <f>E36</f>
        <v>341177666353</v>
      </c>
      <c r="U30" s="1">
        <f>D36</f>
        <v>317549273270</v>
      </c>
      <c r="V30" s="1">
        <f>K36</f>
        <v>341178405783</v>
      </c>
      <c r="W30" s="1">
        <f>L36</f>
        <v>317551459165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341177683841</v>
      </c>
      <c r="Q31" s="1">
        <f>D43</f>
        <v>317549311513</v>
      </c>
      <c r="R31" s="1">
        <f>I43</f>
        <v>341178427778</v>
      </c>
      <c r="S31" s="1">
        <f>J43</f>
        <v>317551491485</v>
      </c>
      <c r="T31" s="1">
        <f>E43</f>
        <v>341177684642</v>
      </c>
      <c r="U31" s="1">
        <f>F43</f>
        <v>317549311701</v>
      </c>
      <c r="V31" s="1">
        <f>K43</f>
        <v>341178428267</v>
      </c>
      <c r="W31" s="1">
        <f>L43</f>
        <v>317551491974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53891922</v>
      </c>
      <c r="J32" s="1">
        <v>48677025</v>
      </c>
      <c r="K32" s="1">
        <v>53891922</v>
      </c>
      <c r="L32" s="1">
        <v>48677025</v>
      </c>
      <c r="N32" s="19"/>
      <c r="O32" s="2">
        <v>32</v>
      </c>
      <c r="P32" s="1">
        <f>C50</f>
        <v>341177701431</v>
      </c>
      <c r="Q32" s="1">
        <f>D50</f>
        <v>317549351528</v>
      </c>
      <c r="R32" s="1">
        <f>I50</f>
        <v>341178450937</v>
      </c>
      <c r="S32" s="1">
        <f>J50</f>
        <v>317551526333</v>
      </c>
      <c r="T32" s="1">
        <f>E50</f>
        <v>341177701920</v>
      </c>
      <c r="U32" s="1">
        <f>F50</f>
        <v>317549351691</v>
      </c>
      <c r="V32" s="1">
        <f>K50</f>
        <v>341178452078</v>
      </c>
      <c r="W32" s="1">
        <f>L50</f>
        <v>317551526822</v>
      </c>
    </row>
    <row r="33" spans="2:23" x14ac:dyDescent="0.2">
      <c r="B33" s="1" t="s">
        <v>5</v>
      </c>
      <c r="C33" s="1">
        <v>341144601620</v>
      </c>
      <c r="D33" s="1">
        <v>317528144112</v>
      </c>
      <c r="E33" s="1">
        <v>341144602360</v>
      </c>
      <c r="F33" s="1">
        <v>317528144134</v>
      </c>
      <c r="H33" s="1" t="s">
        <v>5</v>
      </c>
      <c r="I33" s="1">
        <v>341145316345</v>
      </c>
      <c r="J33" s="1">
        <v>317530333340</v>
      </c>
      <c r="K33" s="1">
        <v>341145317160</v>
      </c>
      <c r="L33" s="1">
        <v>317530333503</v>
      </c>
    </row>
    <row r="34" spans="2:23" x14ac:dyDescent="0.2">
      <c r="B34" s="1" t="s">
        <v>6</v>
      </c>
      <c r="C34" s="1">
        <v>109491755</v>
      </c>
      <c r="D34" s="1">
        <v>99856846</v>
      </c>
      <c r="E34" s="1">
        <v>109491755</v>
      </c>
      <c r="F34" s="1">
        <v>99856846</v>
      </c>
      <c r="H34" s="1" t="s">
        <v>6</v>
      </c>
      <c r="I34" s="1">
        <v>109511998</v>
      </c>
      <c r="J34" s="1">
        <v>99857536</v>
      </c>
      <c r="K34" s="1">
        <v>109511998</v>
      </c>
      <c r="L34" s="1">
        <v>99857536</v>
      </c>
    </row>
    <row r="35" spans="2:23" x14ac:dyDescent="0.2">
      <c r="B35" s="5" t="s">
        <v>10</v>
      </c>
      <c r="C35" s="1"/>
      <c r="D35" s="1"/>
      <c r="E35" s="1"/>
      <c r="F35" s="1"/>
      <c r="H35" s="5" t="s">
        <v>10</v>
      </c>
      <c r="I35" s="1"/>
      <c r="J35" s="1"/>
      <c r="K35" s="1"/>
      <c r="L35" s="1"/>
    </row>
    <row r="36" spans="2:23" x14ac:dyDescent="0.2">
      <c r="B36" s="1" t="s">
        <v>1</v>
      </c>
      <c r="C36" s="1">
        <v>341177665701</v>
      </c>
      <c r="D36" s="1">
        <v>317549273270</v>
      </c>
      <c r="E36" s="1">
        <v>341177666353</v>
      </c>
      <c r="F36" s="1">
        <v>317549273759</v>
      </c>
      <c r="H36" s="1" t="s">
        <v>1</v>
      </c>
      <c r="I36" s="1">
        <v>341178405131</v>
      </c>
      <c r="J36" s="1">
        <v>317551458926</v>
      </c>
      <c r="K36" s="1">
        <v>341178405783</v>
      </c>
      <c r="L36" s="1">
        <v>317551459165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53897082</v>
      </c>
      <c r="J39" s="1">
        <v>48682165</v>
      </c>
      <c r="K39" s="1">
        <v>53897082</v>
      </c>
      <c r="L39" s="1">
        <v>48682165</v>
      </c>
    </row>
    <row r="40" spans="2:23" x14ac:dyDescent="0.2">
      <c r="B40" s="1" t="s">
        <v>5</v>
      </c>
      <c r="C40" s="1">
        <v>341144618357</v>
      </c>
      <c r="D40" s="1">
        <v>317528180690</v>
      </c>
      <c r="E40" s="1">
        <v>341144619009</v>
      </c>
      <c r="F40" s="1">
        <v>317528181179</v>
      </c>
      <c r="H40" s="1" t="s">
        <v>5</v>
      </c>
      <c r="I40" s="1">
        <v>341145332530</v>
      </c>
      <c r="J40" s="1">
        <v>317530365519</v>
      </c>
      <c r="K40" s="1">
        <v>341145333182</v>
      </c>
      <c r="L40" s="1">
        <v>317530365758</v>
      </c>
    </row>
    <row r="41" spans="2:23" x14ac:dyDescent="0.2">
      <c r="B41" s="1" t="s">
        <v>6</v>
      </c>
      <c r="C41" s="1">
        <v>109491759</v>
      </c>
      <c r="D41" s="1">
        <v>99856846</v>
      </c>
      <c r="E41" s="1">
        <v>109491759</v>
      </c>
      <c r="F41" s="1">
        <v>99856846</v>
      </c>
      <c r="H41" s="1" t="s">
        <v>6</v>
      </c>
      <c r="I41" s="1">
        <v>109517016</v>
      </c>
      <c r="J41" s="1">
        <v>99857673</v>
      </c>
      <c r="K41" s="1">
        <v>109517016</v>
      </c>
      <c r="L41" s="1">
        <v>99857673</v>
      </c>
    </row>
    <row r="42" spans="2:23" ht="21" x14ac:dyDescent="0.25">
      <c r="B42" s="5" t="s">
        <v>11</v>
      </c>
      <c r="C42" s="1"/>
      <c r="D42" s="1"/>
      <c r="E42" s="1"/>
      <c r="F42" s="1"/>
      <c r="H42" s="5" t="s">
        <v>11</v>
      </c>
      <c r="I42" s="1"/>
      <c r="J42" s="1"/>
      <c r="K42" s="1"/>
      <c r="L42" s="1"/>
      <c r="P42" s="32" t="s">
        <v>19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341177683841</v>
      </c>
      <c r="D43" s="1">
        <v>317549311513</v>
      </c>
      <c r="E43" s="1">
        <v>341177684642</v>
      </c>
      <c r="F43" s="1">
        <v>317549311701</v>
      </c>
      <c r="H43" s="1" t="s">
        <v>1</v>
      </c>
      <c r="I43" s="1">
        <v>341178427778</v>
      </c>
      <c r="J43" s="1">
        <v>317551491485</v>
      </c>
      <c r="K43" s="1">
        <v>341178428267</v>
      </c>
      <c r="L43" s="1">
        <v>317551491974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53902412</v>
      </c>
      <c r="J46" s="1">
        <v>48687482</v>
      </c>
      <c r="K46" s="1">
        <v>53902412</v>
      </c>
      <c r="L46" s="1">
        <v>48687482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341144636496</v>
      </c>
      <c r="D47" s="1">
        <v>317528218933</v>
      </c>
      <c r="E47" s="1">
        <v>341144637297</v>
      </c>
      <c r="F47" s="1">
        <v>317528219121</v>
      </c>
      <c r="H47" s="1" t="s">
        <v>5</v>
      </c>
      <c r="I47" s="1">
        <v>341145350066</v>
      </c>
      <c r="J47" s="1">
        <v>317530397871</v>
      </c>
      <c r="K47" s="1">
        <v>341145350555</v>
      </c>
      <c r="L47" s="1">
        <v>317530398360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109491760</v>
      </c>
      <c r="D48" s="1">
        <v>99856846</v>
      </c>
      <c r="E48" s="1">
        <v>109491760</v>
      </c>
      <c r="F48" s="1">
        <v>99856846</v>
      </c>
      <c r="H48" s="1" t="s">
        <v>6</v>
      </c>
      <c r="I48" s="1">
        <v>109522127</v>
      </c>
      <c r="J48" s="1">
        <v>99857880</v>
      </c>
      <c r="K48" s="1">
        <v>109522127</v>
      </c>
      <c r="L48" s="1">
        <v>99857880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12</v>
      </c>
      <c r="C49" s="1"/>
      <c r="D49" s="1"/>
      <c r="E49" s="1"/>
      <c r="F49" s="1"/>
      <c r="H49" s="5" t="s">
        <v>12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341177701431</v>
      </c>
      <c r="D50" s="1">
        <v>317549351528</v>
      </c>
      <c r="E50" s="1">
        <v>341177701920</v>
      </c>
      <c r="F50" s="1">
        <v>317549351691</v>
      </c>
      <c r="H50" s="1" t="s">
        <v>1</v>
      </c>
      <c r="I50" s="1">
        <v>341178450937</v>
      </c>
      <c r="J50" s="1">
        <v>317551526333</v>
      </c>
      <c r="K50" s="1">
        <v>341178452078</v>
      </c>
      <c r="L50" s="1">
        <v>317551526822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53907635</v>
      </c>
      <c r="J53" s="1">
        <v>48692689</v>
      </c>
      <c r="K53" s="1">
        <v>53907635</v>
      </c>
      <c r="L53" s="1">
        <v>48692689</v>
      </c>
    </row>
    <row r="54" spans="2:23" x14ac:dyDescent="0.2">
      <c r="B54" s="1" t="s">
        <v>5</v>
      </c>
      <c r="C54" s="1">
        <v>341144654086</v>
      </c>
      <c r="D54" s="1">
        <v>317528258948</v>
      </c>
      <c r="E54" s="1">
        <v>341144654575</v>
      </c>
      <c r="F54" s="1">
        <v>317528259111</v>
      </c>
      <c r="H54" s="1" t="s">
        <v>5</v>
      </c>
      <c r="I54" s="1">
        <v>341145368148</v>
      </c>
      <c r="J54" s="1">
        <v>317530432588</v>
      </c>
      <c r="K54" s="1">
        <v>341145369289</v>
      </c>
      <c r="L54" s="1">
        <v>317530433077</v>
      </c>
    </row>
    <row r="55" spans="2:23" x14ac:dyDescent="0.2">
      <c r="B55" s="1" t="s">
        <v>6</v>
      </c>
      <c r="C55" s="1">
        <v>109491760</v>
      </c>
      <c r="D55" s="1">
        <v>99856846</v>
      </c>
      <c r="E55" s="1">
        <v>109491760</v>
      </c>
      <c r="F55" s="1">
        <v>99856846</v>
      </c>
      <c r="H55" s="1" t="s">
        <v>6</v>
      </c>
      <c r="I55" s="1">
        <v>109527204</v>
      </c>
      <c r="J55" s="1">
        <v>99858011</v>
      </c>
      <c r="K55" s="1">
        <v>109527204</v>
      </c>
      <c r="L55" s="1">
        <v>99858011</v>
      </c>
    </row>
    <row r="68" spans="14:23" ht="21" x14ac:dyDescent="0.25">
      <c r="P68" s="32" t="s">
        <v>19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19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53876225</v>
      </c>
      <c r="S96" s="1">
        <f>J11</f>
        <v>48661376</v>
      </c>
      <c r="T96" s="1">
        <f>E11</f>
        <v>53871041</v>
      </c>
      <c r="U96" s="1">
        <f>F11</f>
        <v>48656194</v>
      </c>
      <c r="V96" s="1">
        <f>K11</f>
        <v>53876225</v>
      </c>
      <c r="W96" s="1">
        <f>L11</f>
        <v>48661376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53881407</v>
      </c>
      <c r="S97" s="1">
        <f>J18</f>
        <v>48666541</v>
      </c>
      <c r="T97" s="1">
        <f>E18</f>
        <v>53871041</v>
      </c>
      <c r="U97" s="1">
        <f>F18</f>
        <v>48656194</v>
      </c>
      <c r="V97" s="1">
        <f>K18</f>
        <v>53881407</v>
      </c>
      <c r="W97" s="1">
        <f>L18</f>
        <v>48666541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53886733</v>
      </c>
      <c r="S98" s="1">
        <f>J25</f>
        <v>48671842</v>
      </c>
      <c r="T98" s="1">
        <f>E25</f>
        <v>53871041</v>
      </c>
      <c r="U98" s="1">
        <f>F25</f>
        <v>48656194</v>
      </c>
      <c r="V98" s="1">
        <f>K25</f>
        <v>53886733</v>
      </c>
      <c r="W98" s="1">
        <f>L25</f>
        <v>48671843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53891922</v>
      </c>
      <c r="S99" s="1">
        <f>J32</f>
        <v>48677025</v>
      </c>
      <c r="T99" s="1">
        <f>E32</f>
        <v>53871041</v>
      </c>
      <c r="U99" s="1">
        <f>F32</f>
        <v>48656194</v>
      </c>
      <c r="V99" s="1">
        <f>K32</f>
        <v>53891922</v>
      </c>
      <c r="W99" s="1">
        <f>L32</f>
        <v>48677025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53897082</v>
      </c>
      <c r="S100" s="1">
        <f>J39</f>
        <v>48682165</v>
      </c>
      <c r="T100" s="1">
        <f>E39</f>
        <v>53871041</v>
      </c>
      <c r="U100" s="1">
        <f>F39</f>
        <v>48656194</v>
      </c>
      <c r="V100" s="1">
        <f>K39</f>
        <v>53897082</v>
      </c>
      <c r="W100" s="1">
        <f>L39</f>
        <v>48682165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53902412</v>
      </c>
      <c r="S101" s="1">
        <f>J46</f>
        <v>48687482</v>
      </c>
      <c r="T101" s="1">
        <f>E46</f>
        <v>53871041</v>
      </c>
      <c r="U101" s="1">
        <f>F46</f>
        <v>48656194</v>
      </c>
      <c r="V101" s="1">
        <f>K46</f>
        <v>53902412</v>
      </c>
      <c r="W101" s="1">
        <f>L46</f>
        <v>48687482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53907635</v>
      </c>
      <c r="S102" s="1">
        <f>J53</f>
        <v>48692689</v>
      </c>
      <c r="T102" s="1">
        <f>E53</f>
        <v>53871041</v>
      </c>
      <c r="U102" s="1">
        <f>F53</f>
        <v>48656194</v>
      </c>
      <c r="V102" s="1">
        <f>K53</f>
        <v>53907635</v>
      </c>
      <c r="W102" s="1">
        <f>L53</f>
        <v>48692689</v>
      </c>
    </row>
    <row r="112" spans="14:23" ht="21" x14ac:dyDescent="0.25">
      <c r="P112" s="32" t="s">
        <v>19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341144552565</v>
      </c>
      <c r="Q116" s="1">
        <f>D12</f>
        <v>317528036880</v>
      </c>
      <c r="R116" s="1">
        <f>I12</f>
        <v>341145265672</v>
      </c>
      <c r="S116" s="1">
        <f>J12</f>
        <v>317530246377</v>
      </c>
      <c r="T116" s="1">
        <f>E12</f>
        <v>341144553054</v>
      </c>
      <c r="U116" s="1">
        <f>F12</f>
        <v>317528037718</v>
      </c>
      <c r="V116" s="1">
        <f>K12</f>
        <v>341145266328</v>
      </c>
      <c r="W116" s="1">
        <f>L12</f>
        <v>317530246866</v>
      </c>
    </row>
    <row r="117" spans="14:23" x14ac:dyDescent="0.2">
      <c r="N117" s="19"/>
      <c r="O117" s="2">
        <v>2</v>
      </c>
      <c r="P117" s="1">
        <f>C19</f>
        <v>341144568286</v>
      </c>
      <c r="Q117" s="1">
        <f>D19</f>
        <v>317528072285</v>
      </c>
      <c r="R117" s="1">
        <f>I19</f>
        <v>341145282545</v>
      </c>
      <c r="S117" s="1">
        <f>J19</f>
        <v>317530274461</v>
      </c>
      <c r="T117" s="1">
        <f>E19</f>
        <v>341144568938</v>
      </c>
      <c r="U117" s="1">
        <f>F12</f>
        <v>317528037718</v>
      </c>
      <c r="V117" s="1">
        <f>K19</f>
        <v>341145283360</v>
      </c>
      <c r="W117" s="1">
        <f>L19</f>
        <v>317530274787</v>
      </c>
    </row>
    <row r="118" spans="14:23" x14ac:dyDescent="0.2">
      <c r="N118" s="19"/>
      <c r="O118" s="2">
        <v>4</v>
      </c>
      <c r="P118" s="1">
        <f>C26</f>
        <v>341144584420</v>
      </c>
      <c r="Q118" s="1">
        <f>D26</f>
        <v>317528108200</v>
      </c>
      <c r="R118" s="1">
        <f>I26</f>
        <v>341145299486</v>
      </c>
      <c r="S118" s="1">
        <f>J26</f>
        <v>317530303848</v>
      </c>
      <c r="T118" s="1">
        <f>E26</f>
        <v>341144585072</v>
      </c>
      <c r="U118" s="1">
        <f>F26</f>
        <v>317528108526</v>
      </c>
      <c r="V118" s="1">
        <f>K26</f>
        <v>341145300149</v>
      </c>
      <c r="W118" s="1">
        <f>L26</f>
        <v>317530304011</v>
      </c>
    </row>
    <row r="119" spans="14:23" x14ac:dyDescent="0.2">
      <c r="N119" s="19"/>
      <c r="O119" s="2">
        <v>8</v>
      </c>
      <c r="P119" s="1">
        <f>C33</f>
        <v>341144601620</v>
      </c>
      <c r="Q119" s="1">
        <f>D33</f>
        <v>317528144112</v>
      </c>
      <c r="R119" s="1">
        <f>I33</f>
        <v>341145316345</v>
      </c>
      <c r="S119" s="1">
        <f>J33</f>
        <v>317530333340</v>
      </c>
      <c r="T119" s="1">
        <f>E33</f>
        <v>341144602360</v>
      </c>
      <c r="U119" s="1">
        <f>F33</f>
        <v>317528144134</v>
      </c>
      <c r="V119" s="1">
        <f>K33</f>
        <v>341145317160</v>
      </c>
      <c r="W119" s="1">
        <f>L33</f>
        <v>317530333503</v>
      </c>
    </row>
    <row r="120" spans="14:23" x14ac:dyDescent="0.2">
      <c r="N120" s="19"/>
      <c r="O120" s="2">
        <v>16</v>
      </c>
      <c r="P120" s="1">
        <f>C40</f>
        <v>341144618357</v>
      </c>
      <c r="Q120" s="1">
        <f>D40</f>
        <v>317528180690</v>
      </c>
      <c r="R120" s="1">
        <f>I40</f>
        <v>341145332530</v>
      </c>
      <c r="S120" s="1">
        <f>J40</f>
        <v>317530365519</v>
      </c>
      <c r="T120" s="1">
        <f>E40</f>
        <v>341144619009</v>
      </c>
      <c r="U120" s="1">
        <f>F40</f>
        <v>317528181179</v>
      </c>
      <c r="V120" s="1">
        <f>K40</f>
        <v>341145333182</v>
      </c>
      <c r="W120" s="1">
        <f>L40</f>
        <v>317530365758</v>
      </c>
    </row>
    <row r="121" spans="14:23" x14ac:dyDescent="0.2">
      <c r="N121" s="19"/>
      <c r="O121" s="2">
        <v>24</v>
      </c>
      <c r="P121" s="1">
        <f>C47</f>
        <v>341144636496</v>
      </c>
      <c r="Q121" s="1">
        <f>D47</f>
        <v>317528218933</v>
      </c>
      <c r="R121" s="1">
        <f>I47</f>
        <v>341145350066</v>
      </c>
      <c r="S121" s="1">
        <f>J47</f>
        <v>317530397871</v>
      </c>
      <c r="T121" s="1">
        <f>E47</f>
        <v>341144637297</v>
      </c>
      <c r="U121" s="1">
        <f>F47</f>
        <v>317528219121</v>
      </c>
      <c r="V121" s="1">
        <f>K47</f>
        <v>341145350555</v>
      </c>
      <c r="W121" s="1">
        <f>L47</f>
        <v>317530398360</v>
      </c>
    </row>
    <row r="122" spans="14:23" x14ac:dyDescent="0.2">
      <c r="N122" s="19"/>
      <c r="O122" s="2">
        <v>32</v>
      </c>
      <c r="P122" s="1">
        <f>C54</f>
        <v>341144654086</v>
      </c>
      <c r="Q122" s="1">
        <f>D54</f>
        <v>317528258948</v>
      </c>
      <c r="R122" s="1">
        <f>I54</f>
        <v>341145368148</v>
      </c>
      <c r="S122" s="1">
        <f>J54</f>
        <v>317530432588</v>
      </c>
      <c r="T122" s="1">
        <f>E54</f>
        <v>341144654575</v>
      </c>
      <c r="U122" s="1">
        <f>F54</f>
        <v>317528259111</v>
      </c>
      <c r="V122" s="1">
        <f>K54</f>
        <v>341145369289</v>
      </c>
      <c r="W122" s="1">
        <f>L54</f>
        <v>317530433077</v>
      </c>
    </row>
    <row r="135" spans="14:23" ht="21" x14ac:dyDescent="0.25">
      <c r="P135" s="32" t="s">
        <v>19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109491755</v>
      </c>
      <c r="Q139" s="1">
        <f>D13</f>
        <v>99856846</v>
      </c>
      <c r="R139" s="1">
        <f>I13</f>
        <v>109496811</v>
      </c>
      <c r="S139" s="1">
        <f>J13</f>
        <v>99857001</v>
      </c>
      <c r="T139" s="1">
        <f>E13</f>
        <v>109491755</v>
      </c>
      <c r="U139" s="1">
        <f>F13</f>
        <v>99856846</v>
      </c>
      <c r="V139" s="1">
        <f>K13</f>
        <v>109496811</v>
      </c>
      <c r="W139" s="1">
        <f>L13</f>
        <v>99857001</v>
      </c>
    </row>
    <row r="140" spans="14:23" x14ac:dyDescent="0.2">
      <c r="N140" s="19"/>
      <c r="O140" s="2">
        <v>2</v>
      </c>
      <c r="P140" s="1">
        <f>C20</f>
        <v>109491755</v>
      </c>
      <c r="Q140" s="1">
        <f>D20</f>
        <v>99856846</v>
      </c>
      <c r="R140" s="1">
        <f>I20</f>
        <v>109501870</v>
      </c>
      <c r="S140" s="1">
        <f>J20</f>
        <v>99857132</v>
      </c>
      <c r="T140" s="1">
        <f>E20</f>
        <v>109491755</v>
      </c>
      <c r="U140" s="1">
        <f>F20</f>
        <v>99856846</v>
      </c>
      <c r="V140" s="1">
        <f>K20</f>
        <v>109501870</v>
      </c>
      <c r="W140" s="1">
        <f>L20</f>
        <v>99857132</v>
      </c>
    </row>
    <row r="141" spans="14:23" x14ac:dyDescent="0.2">
      <c r="N141" s="19"/>
      <c r="O141" s="2">
        <v>4</v>
      </c>
      <c r="P141" s="1">
        <f>C27</f>
        <v>109491755</v>
      </c>
      <c r="Q141" s="1">
        <f>D27</f>
        <v>99856846</v>
      </c>
      <c r="R141" s="1">
        <f>I27</f>
        <v>109506969</v>
      </c>
      <c r="S141" s="1">
        <f>J27</f>
        <v>99857356</v>
      </c>
      <c r="T141" s="1">
        <f>E27</f>
        <v>109491755</v>
      </c>
      <c r="U141" s="1">
        <f>F27</f>
        <v>99856846</v>
      </c>
      <c r="V141" s="1">
        <f>K27</f>
        <v>109506969</v>
      </c>
      <c r="W141" s="1">
        <f>L27</f>
        <v>99857357</v>
      </c>
    </row>
    <row r="142" spans="14:23" x14ac:dyDescent="0.2">
      <c r="N142" s="19"/>
      <c r="O142" s="2">
        <v>8</v>
      </c>
      <c r="P142" s="1">
        <f>C34</f>
        <v>109491755</v>
      </c>
      <c r="Q142" s="1">
        <f>D34</f>
        <v>99856846</v>
      </c>
      <c r="R142" s="1">
        <f>I34</f>
        <v>109511998</v>
      </c>
      <c r="S142" s="1">
        <f>J34</f>
        <v>99857536</v>
      </c>
      <c r="T142" s="1">
        <f>E34</f>
        <v>109491755</v>
      </c>
      <c r="U142" s="1">
        <f>F34</f>
        <v>99856846</v>
      </c>
      <c r="V142" s="1">
        <f>K34</f>
        <v>109511998</v>
      </c>
      <c r="W142" s="1">
        <f>L34</f>
        <v>99857536</v>
      </c>
    </row>
    <row r="143" spans="14:23" x14ac:dyDescent="0.2">
      <c r="N143" s="19"/>
      <c r="O143" s="2">
        <v>16</v>
      </c>
      <c r="P143" s="1">
        <f>C41</f>
        <v>109491759</v>
      </c>
      <c r="Q143" s="1">
        <f>D41</f>
        <v>99856846</v>
      </c>
      <c r="R143" s="1">
        <f>I41</f>
        <v>109517016</v>
      </c>
      <c r="S143" s="1">
        <f>J41</f>
        <v>99857673</v>
      </c>
      <c r="T143" s="1">
        <f>E41</f>
        <v>109491759</v>
      </c>
      <c r="U143" s="1">
        <f>F41</f>
        <v>99856846</v>
      </c>
      <c r="V143" s="1">
        <f>K41</f>
        <v>109517016</v>
      </c>
      <c r="W143" s="1">
        <f>L41</f>
        <v>99857673</v>
      </c>
    </row>
    <row r="144" spans="14:23" x14ac:dyDescent="0.2">
      <c r="N144" s="19"/>
      <c r="O144" s="2">
        <v>24</v>
      </c>
      <c r="P144" s="1">
        <f>C48</f>
        <v>109491760</v>
      </c>
      <c r="Q144" s="1">
        <f>D48</f>
        <v>99856846</v>
      </c>
      <c r="R144" s="1">
        <f>I48</f>
        <v>109522127</v>
      </c>
      <c r="S144" s="1">
        <f>J48</f>
        <v>99857880</v>
      </c>
      <c r="T144" s="1">
        <f>E48</f>
        <v>109491760</v>
      </c>
      <c r="U144" s="1">
        <f>F48</f>
        <v>99856846</v>
      </c>
      <c r="V144" s="1">
        <f>K48</f>
        <v>109522127</v>
      </c>
      <c r="W144" s="1">
        <f>L48</f>
        <v>99857880</v>
      </c>
    </row>
    <row r="145" spans="14:23" x14ac:dyDescent="0.2">
      <c r="N145" s="19"/>
      <c r="O145" s="2">
        <v>32</v>
      </c>
      <c r="P145" s="1">
        <f>C55</f>
        <v>109491760</v>
      </c>
      <c r="Q145" s="1">
        <f>D55</f>
        <v>99856846</v>
      </c>
      <c r="R145" s="1">
        <f>I55</f>
        <v>109527204</v>
      </c>
      <c r="S145" s="1">
        <f>J55</f>
        <v>99858011</v>
      </c>
      <c r="T145" s="1">
        <f>E55</f>
        <v>109491760</v>
      </c>
      <c r="U145" s="1">
        <f>F55</f>
        <v>99856846</v>
      </c>
      <c r="V145" s="1">
        <f>K55</f>
        <v>109527204</v>
      </c>
      <c r="W145" s="1">
        <f>L55</f>
        <v>99858011</v>
      </c>
    </row>
  </sheetData>
  <mergeCells count="57">
    <mergeCell ref="N139:N145"/>
    <mergeCell ref="N116:N122"/>
    <mergeCell ref="P135:W135"/>
    <mergeCell ref="P136:S136"/>
    <mergeCell ref="T136:W136"/>
    <mergeCell ref="P137:Q137"/>
    <mergeCell ref="R137:S137"/>
    <mergeCell ref="T137:U137"/>
    <mergeCell ref="V137:W137"/>
    <mergeCell ref="N96:N102"/>
    <mergeCell ref="P112:W112"/>
    <mergeCell ref="P113:S113"/>
    <mergeCell ref="T113:W113"/>
    <mergeCell ref="P114:Q114"/>
    <mergeCell ref="R114:S114"/>
    <mergeCell ref="T114:U114"/>
    <mergeCell ref="V114:W114"/>
    <mergeCell ref="N72:N78"/>
    <mergeCell ref="P92:W92"/>
    <mergeCell ref="P93:S93"/>
    <mergeCell ref="T93:W93"/>
    <mergeCell ref="P94:Q94"/>
    <mergeCell ref="R94:S94"/>
    <mergeCell ref="T94:U94"/>
    <mergeCell ref="V94:W94"/>
    <mergeCell ref="N46:N52"/>
    <mergeCell ref="P68:W68"/>
    <mergeCell ref="P69:S69"/>
    <mergeCell ref="T69:W69"/>
    <mergeCell ref="P70:Q70"/>
    <mergeCell ref="R70:S70"/>
    <mergeCell ref="T70:U70"/>
    <mergeCell ref="V70:W70"/>
    <mergeCell ref="P43:S43"/>
    <mergeCell ref="T43:W43"/>
    <mergeCell ref="P44:Q44"/>
    <mergeCell ref="R44:S44"/>
    <mergeCell ref="T44:U44"/>
    <mergeCell ref="V44:W44"/>
    <mergeCell ref="P24:Q24"/>
    <mergeCell ref="R24:S24"/>
    <mergeCell ref="T24:U24"/>
    <mergeCell ref="V24:W24"/>
    <mergeCell ref="N26:N32"/>
    <mergeCell ref="P42:W42"/>
    <mergeCell ref="P22:W22"/>
    <mergeCell ref="P23:S23"/>
    <mergeCell ref="T23:W23"/>
    <mergeCell ref="N9:N15"/>
    <mergeCell ref="B3:L4"/>
    <mergeCell ref="T7:V7"/>
    <mergeCell ref="S9:S15"/>
    <mergeCell ref="C6:D6"/>
    <mergeCell ref="E6:F6"/>
    <mergeCell ref="I6:J6"/>
    <mergeCell ref="K6:L6"/>
    <mergeCell ref="O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abSelected="1" topLeftCell="B1" zoomScale="99" workbookViewId="0">
      <selection activeCell="P20" sqref="P20"/>
    </sheetView>
  </sheetViews>
  <sheetFormatPr baseColWidth="10" defaultRowHeight="16" x14ac:dyDescent="0.2"/>
  <cols>
    <col min="2" max="2" width="32.1640625" bestFit="1" customWidth="1"/>
    <col min="3" max="6" width="13.33203125" bestFit="1" customWidth="1"/>
    <col min="8" max="8" width="31.83203125" customWidth="1"/>
    <col min="9" max="10" width="12.83203125" customWidth="1"/>
    <col min="11" max="12" width="11.83203125" customWidth="1"/>
    <col min="15" max="15" width="10.1640625" customWidth="1"/>
    <col min="16" max="16" width="24.5" customWidth="1"/>
    <col min="17" max="17" width="21.1640625" customWidth="1"/>
    <col min="21" max="21" width="24.5" bestFit="1" customWidth="1"/>
    <col min="22" max="22" width="21.1640625" bestFit="1" customWidth="1"/>
  </cols>
  <sheetData>
    <row r="3" spans="2:22" ht="16" customHeight="1" x14ac:dyDescent="0.2">
      <c r="B3" s="11" t="s">
        <v>25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ht="16" customHeight="1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26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26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33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341177717541</v>
      </c>
      <c r="D8" s="1">
        <v>317549386842</v>
      </c>
      <c r="E8" s="1">
        <v>341177718276</v>
      </c>
      <c r="F8" s="1">
        <v>317549387192</v>
      </c>
      <c r="H8" s="1" t="s">
        <v>1</v>
      </c>
      <c r="I8" s="1">
        <v>341178472772</v>
      </c>
      <c r="J8" s="1">
        <v>317551556826</v>
      </c>
      <c r="K8" s="1">
        <v>341178473896</v>
      </c>
      <c r="L8" s="1">
        <v>317551556941</v>
      </c>
      <c r="O8" s="15" t="s">
        <v>34</v>
      </c>
      <c r="P8" s="16" t="s">
        <v>20</v>
      </c>
      <c r="Q8" s="17" t="s">
        <v>21</v>
      </c>
      <c r="S8" s="15" t="s">
        <v>34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0.96499999999999997</v>
      </c>
      <c r="Q9" s="10">
        <v>0.96099999999999997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0.495</v>
      </c>
      <c r="Q10" s="10">
        <v>0.497</v>
      </c>
      <c r="S10" s="19"/>
      <c r="T10" s="2">
        <v>2</v>
      </c>
      <c r="U10" s="20">
        <f>P9/P10</f>
        <v>1.9494949494949494</v>
      </c>
      <c r="V10" s="20">
        <f>Q9/Q10</f>
        <v>1.9336016096579476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53913011</v>
      </c>
      <c r="J11" s="1">
        <v>48698065</v>
      </c>
      <c r="K11" s="1">
        <v>53913021</v>
      </c>
      <c r="L11" s="1">
        <v>48698073</v>
      </c>
      <c r="N11" s="19"/>
      <c r="O11" s="2">
        <v>4</v>
      </c>
      <c r="P11" s="10">
        <v>0.28499999999999998</v>
      </c>
      <c r="Q11" s="10">
        <v>0.27200000000000002</v>
      </c>
      <c r="S11" s="19"/>
      <c r="T11" s="2">
        <v>4</v>
      </c>
      <c r="U11" s="20">
        <f>P9/P11</f>
        <v>3.3859649122807021</v>
      </c>
      <c r="V11" s="20">
        <f>Q9/Q11</f>
        <v>3.5330882352941173</v>
      </c>
    </row>
    <row r="12" spans="2:22" x14ac:dyDescent="0.2">
      <c r="B12" s="1" t="s">
        <v>5</v>
      </c>
      <c r="C12" s="1">
        <v>341144670196</v>
      </c>
      <c r="D12" s="1">
        <v>317528294262</v>
      </c>
      <c r="E12" s="1">
        <v>341144670931</v>
      </c>
      <c r="F12" s="1">
        <v>317528294612</v>
      </c>
      <c r="H12" s="1" t="s">
        <v>5</v>
      </c>
      <c r="I12" s="1">
        <v>341145384828</v>
      </c>
      <c r="J12" s="1">
        <v>317530462850</v>
      </c>
      <c r="K12" s="1">
        <v>341145385954</v>
      </c>
      <c r="L12" s="1">
        <v>317530462954</v>
      </c>
      <c r="N12" s="19"/>
      <c r="O12" s="2">
        <v>8</v>
      </c>
      <c r="P12" s="10">
        <v>0.17799999999999999</v>
      </c>
      <c r="Q12" s="10">
        <v>0.17499999999999999</v>
      </c>
      <c r="S12" s="19"/>
      <c r="T12" s="2">
        <v>8</v>
      </c>
      <c r="U12" s="20">
        <f>P9/P12</f>
        <v>5.4213483146067416</v>
      </c>
      <c r="V12" s="20">
        <f>Q9/Q12</f>
        <v>5.491428571428572</v>
      </c>
    </row>
    <row r="13" spans="2:22" x14ac:dyDescent="0.2">
      <c r="B13" s="1" t="s">
        <v>6</v>
      </c>
      <c r="C13" s="1">
        <v>109491760</v>
      </c>
      <c r="D13" s="1">
        <v>99856846</v>
      </c>
      <c r="E13" s="1">
        <v>109491760</v>
      </c>
      <c r="F13" s="1">
        <v>99856846</v>
      </c>
      <c r="H13" s="1" t="s">
        <v>6</v>
      </c>
      <c r="I13" s="1">
        <v>109532359</v>
      </c>
      <c r="J13" s="1">
        <v>99858242</v>
      </c>
      <c r="K13" s="1">
        <v>109532357</v>
      </c>
      <c r="L13" s="1">
        <v>99858253</v>
      </c>
      <c r="N13" s="19"/>
      <c r="O13" s="2">
        <v>16</v>
      </c>
      <c r="P13" s="10">
        <v>0.161</v>
      </c>
      <c r="Q13" s="10">
        <v>0.158</v>
      </c>
      <c r="S13" s="19"/>
      <c r="T13" s="2">
        <v>16</v>
      </c>
      <c r="U13" s="20">
        <f>P9/P13</f>
        <v>5.9937888198757756</v>
      </c>
      <c r="V13" s="20">
        <f>Q9/Q13</f>
        <v>6.0822784810126578</v>
      </c>
    </row>
    <row r="14" spans="2:22" x14ac:dyDescent="0.2">
      <c r="B14" s="5" t="s">
        <v>27</v>
      </c>
      <c r="C14" s="1"/>
      <c r="D14" s="1"/>
      <c r="E14" s="1"/>
      <c r="F14" s="1"/>
      <c r="H14" s="5" t="s">
        <v>27</v>
      </c>
      <c r="I14" s="8"/>
      <c r="J14" s="8"/>
      <c r="K14" s="8"/>
      <c r="L14" s="8"/>
      <c r="N14" s="19"/>
      <c r="O14" s="2">
        <v>24</v>
      </c>
      <c r="P14" s="10">
        <v>0.14099999999999999</v>
      </c>
      <c r="Q14" s="10">
        <v>0.13800000000000001</v>
      </c>
      <c r="S14" s="19"/>
      <c r="T14" s="2">
        <v>24</v>
      </c>
      <c r="U14" s="20">
        <f>P9/P14</f>
        <v>6.8439716312056742</v>
      </c>
      <c r="V14" s="20">
        <f>Q9/Q14</f>
        <v>6.9637681159420284</v>
      </c>
    </row>
    <row r="15" spans="2:22" x14ac:dyDescent="0.2">
      <c r="B15" s="1" t="s">
        <v>1</v>
      </c>
      <c r="C15" s="1">
        <v>341177732978</v>
      </c>
      <c r="D15" s="1">
        <v>317549423144</v>
      </c>
      <c r="E15" s="1">
        <v>341177733467</v>
      </c>
      <c r="F15" s="1">
        <v>317549423796</v>
      </c>
      <c r="H15" s="1" t="s">
        <v>1</v>
      </c>
      <c r="I15" s="1">
        <v>341178492668</v>
      </c>
      <c r="J15" s="1">
        <v>317551587596</v>
      </c>
      <c r="K15" s="1">
        <v>341178493144</v>
      </c>
      <c r="L15" s="1">
        <v>317551588334</v>
      </c>
      <c r="N15" s="19"/>
      <c r="O15" s="2">
        <v>32</v>
      </c>
      <c r="P15" s="10">
        <v>0.13</v>
      </c>
      <c r="Q15" s="10">
        <v>0.129</v>
      </c>
      <c r="S15" s="19"/>
      <c r="T15" s="2">
        <v>32</v>
      </c>
      <c r="U15" s="20">
        <f>P9/P15</f>
        <v>7.4230769230769225</v>
      </c>
      <c r="V15" s="20">
        <f>Q9/Q15</f>
        <v>7.4496124031007751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53918232</v>
      </c>
      <c r="J18" s="1">
        <v>48703267</v>
      </c>
      <c r="K18" s="1">
        <v>53918232</v>
      </c>
      <c r="L18" s="1">
        <v>48703267</v>
      </c>
    </row>
    <row r="19" spans="2:23" x14ac:dyDescent="0.2">
      <c r="B19" s="1" t="s">
        <v>5</v>
      </c>
      <c r="C19" s="1">
        <v>341144685633</v>
      </c>
      <c r="D19" s="1">
        <v>317528330564</v>
      </c>
      <c r="E19" s="1">
        <v>341144686122</v>
      </c>
      <c r="F19" s="1">
        <v>317528331216</v>
      </c>
      <c r="H19" s="1" t="s">
        <v>5</v>
      </c>
      <c r="I19" s="1">
        <v>341145399677</v>
      </c>
      <c r="J19" s="1">
        <v>317530493464</v>
      </c>
      <c r="K19" s="1">
        <v>341145400153</v>
      </c>
      <c r="L19" s="1">
        <v>317530494202</v>
      </c>
    </row>
    <row r="20" spans="2:23" x14ac:dyDescent="0.2">
      <c r="B20" s="1" t="s">
        <v>6</v>
      </c>
      <c r="C20" s="1">
        <v>109491760</v>
      </c>
      <c r="D20" s="1">
        <v>99856846</v>
      </c>
      <c r="E20" s="1">
        <v>109491760</v>
      </c>
      <c r="F20" s="1">
        <v>99856846</v>
      </c>
      <c r="H20" s="1" t="s">
        <v>6</v>
      </c>
      <c r="I20" s="1">
        <v>109537406</v>
      </c>
      <c r="J20" s="1">
        <v>99858398</v>
      </c>
      <c r="K20" s="1">
        <v>109537406</v>
      </c>
      <c r="L20" s="1">
        <v>99858398</v>
      </c>
    </row>
    <row r="21" spans="2:23" x14ac:dyDescent="0.2">
      <c r="B21" s="5" t="s">
        <v>28</v>
      </c>
      <c r="C21" s="1"/>
      <c r="D21" s="1"/>
      <c r="E21" s="1"/>
      <c r="F21" s="1"/>
      <c r="H21" s="5" t="s">
        <v>28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341177748978</v>
      </c>
      <c r="D22" s="1">
        <v>317549458891</v>
      </c>
      <c r="E22" s="1">
        <v>341177749887</v>
      </c>
      <c r="F22" s="1">
        <v>317549459741</v>
      </c>
      <c r="H22" s="1" t="s">
        <v>1</v>
      </c>
      <c r="I22" s="1">
        <v>341178512572</v>
      </c>
      <c r="J22" s="1">
        <v>317551618769</v>
      </c>
      <c r="K22" s="1">
        <v>341178513550</v>
      </c>
      <c r="L22" s="1">
        <v>317551618932</v>
      </c>
      <c r="P22" s="32" t="s">
        <v>34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53923385</v>
      </c>
      <c r="J25" s="1">
        <v>48708400</v>
      </c>
      <c r="K25" s="1">
        <v>53923385</v>
      </c>
      <c r="L25" s="1">
        <v>48708400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341144701633</v>
      </c>
      <c r="D26" s="1">
        <v>317528366311</v>
      </c>
      <c r="E26" s="1">
        <v>341144702542</v>
      </c>
      <c r="F26" s="1">
        <v>317528367161</v>
      </c>
      <c r="H26" s="1" t="s">
        <v>5</v>
      </c>
      <c r="I26" s="1">
        <v>341145414577</v>
      </c>
      <c r="J26" s="1">
        <v>317530524489</v>
      </c>
      <c r="K26" s="1">
        <v>341145415555</v>
      </c>
      <c r="L26" s="1">
        <v>317530524652</v>
      </c>
      <c r="N26" s="19" t="s">
        <v>22</v>
      </c>
      <c r="O26" s="2">
        <v>1</v>
      </c>
      <c r="P26" s="1">
        <f>C8</f>
        <v>341177717541</v>
      </c>
      <c r="Q26" s="1">
        <f>D8</f>
        <v>317549386842</v>
      </c>
      <c r="R26" s="1">
        <f>I8</f>
        <v>341178472772</v>
      </c>
      <c r="S26" s="1">
        <f>J8</f>
        <v>317551556826</v>
      </c>
      <c r="T26" s="1">
        <f>E8</f>
        <v>341177718276</v>
      </c>
      <c r="U26" s="1">
        <f>F8</f>
        <v>317549387192</v>
      </c>
      <c r="V26" s="1">
        <f>K8</f>
        <v>341178473896</v>
      </c>
      <c r="W26" s="1">
        <f>L8</f>
        <v>317551556941</v>
      </c>
    </row>
    <row r="27" spans="2:23" x14ac:dyDescent="0.2">
      <c r="B27" s="1" t="s">
        <v>6</v>
      </c>
      <c r="C27" s="1">
        <v>109491760</v>
      </c>
      <c r="D27" s="1">
        <v>99856846</v>
      </c>
      <c r="E27" s="1">
        <v>109491760</v>
      </c>
      <c r="F27" s="1">
        <v>99856846</v>
      </c>
      <c r="H27" s="1" t="s">
        <v>6</v>
      </c>
      <c r="I27" s="1">
        <v>109542410</v>
      </c>
      <c r="J27" s="1">
        <v>99858546</v>
      </c>
      <c r="K27" s="1">
        <v>109542410</v>
      </c>
      <c r="L27" s="1">
        <v>99858546</v>
      </c>
      <c r="N27" s="19"/>
      <c r="O27" s="2">
        <v>2</v>
      </c>
      <c r="P27" s="1">
        <f>C15</f>
        <v>341177732978</v>
      </c>
      <c r="Q27" s="1">
        <f>D15</f>
        <v>317549423144</v>
      </c>
      <c r="R27" s="1">
        <f>I15</f>
        <v>341178492668</v>
      </c>
      <c r="S27" s="1">
        <f>J15</f>
        <v>317551587596</v>
      </c>
      <c r="T27" s="1">
        <f>E15</f>
        <v>341177733467</v>
      </c>
      <c r="U27" s="1">
        <f>F15</f>
        <v>317549423796</v>
      </c>
      <c r="V27" s="1">
        <f>K15</f>
        <v>341178493144</v>
      </c>
      <c r="W27" s="1">
        <f>L15</f>
        <v>317551588334</v>
      </c>
    </row>
    <row r="28" spans="2:23" x14ac:dyDescent="0.2">
      <c r="B28" s="5" t="s">
        <v>29</v>
      </c>
      <c r="C28" s="1"/>
      <c r="D28" s="1"/>
      <c r="E28" s="1"/>
      <c r="F28" s="1"/>
      <c r="H28" s="5" t="s">
        <v>29</v>
      </c>
      <c r="I28" s="1"/>
      <c r="J28" s="1"/>
      <c r="K28" s="1"/>
      <c r="L28" s="1"/>
      <c r="N28" s="19"/>
      <c r="O28" s="2">
        <v>4</v>
      </c>
      <c r="P28" s="1">
        <f>C22</f>
        <v>341177748978</v>
      </c>
      <c r="Q28" s="1">
        <f>D22</f>
        <v>317549458891</v>
      </c>
      <c r="R28" s="1">
        <f>I22</f>
        <v>341178512572</v>
      </c>
      <c r="S28" s="1">
        <f>J22</f>
        <v>317551618769</v>
      </c>
      <c r="T28" s="1">
        <f>E22</f>
        <v>341177749887</v>
      </c>
      <c r="U28" s="1">
        <f>F22</f>
        <v>317549459741</v>
      </c>
      <c r="V28" s="1">
        <f>K22</f>
        <v>341178513550</v>
      </c>
      <c r="W28" s="1">
        <f>L22</f>
        <v>317551618932</v>
      </c>
    </row>
    <row r="29" spans="2:23" x14ac:dyDescent="0.2">
      <c r="B29" s="1" t="s">
        <v>1</v>
      </c>
      <c r="C29" s="1">
        <v>341177764161</v>
      </c>
      <c r="D29" s="1">
        <v>317549497611</v>
      </c>
      <c r="E29" s="1">
        <v>341177764813</v>
      </c>
      <c r="F29" s="1">
        <v>317549497937</v>
      </c>
      <c r="H29" s="1" t="s">
        <v>1</v>
      </c>
      <c r="I29" s="1">
        <v>341178533042</v>
      </c>
      <c r="J29" s="1">
        <v>317551650828</v>
      </c>
      <c r="K29" s="1">
        <v>341178533531</v>
      </c>
      <c r="L29" s="1">
        <v>317551651643</v>
      </c>
      <c r="N29" s="19"/>
      <c r="O29" s="2">
        <v>8</v>
      </c>
      <c r="P29" s="1">
        <f>C29</f>
        <v>341177764161</v>
      </c>
      <c r="Q29" s="1">
        <f>D29</f>
        <v>317549497611</v>
      </c>
      <c r="R29" s="1">
        <f>I29</f>
        <v>341178533042</v>
      </c>
      <c r="S29" s="1">
        <f>J29</f>
        <v>317551650828</v>
      </c>
      <c r="T29" s="1">
        <f>E29</f>
        <v>341177764813</v>
      </c>
      <c r="U29" s="1">
        <f>F29</f>
        <v>317549497937</v>
      </c>
      <c r="V29" s="1">
        <f>K29</f>
        <v>341178533531</v>
      </c>
      <c r="W29" s="1">
        <f>L29</f>
        <v>317551651643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341177781239</v>
      </c>
      <c r="Q30" s="1">
        <f>D36</f>
        <v>317549534387</v>
      </c>
      <c r="R30" s="1">
        <f>I36</f>
        <v>341178554672</v>
      </c>
      <c r="S30" s="1">
        <f>J36</f>
        <v>317551684057</v>
      </c>
      <c r="T30" s="1">
        <f>E36</f>
        <v>341177782230</v>
      </c>
      <c r="U30" s="1">
        <f>D36</f>
        <v>317549534387</v>
      </c>
      <c r="V30" s="1">
        <f>K36</f>
        <v>341178555437</v>
      </c>
      <c r="W30" s="1">
        <f>L36</f>
        <v>317551684009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341177798058</v>
      </c>
      <c r="Q31" s="1">
        <f>D43</f>
        <v>317549575124</v>
      </c>
      <c r="R31" s="1">
        <f>I43</f>
        <v>341178578383</v>
      </c>
      <c r="S31" s="1">
        <f>J43</f>
        <v>317551716358</v>
      </c>
      <c r="T31" s="1">
        <f>E43</f>
        <v>341177798966</v>
      </c>
      <c r="U31" s="1">
        <f>F43</f>
        <v>317549575287</v>
      </c>
      <c r="V31" s="1">
        <f>K43</f>
        <v>341178579035</v>
      </c>
      <c r="W31" s="1">
        <f>L43</f>
        <v>317551716684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53928645</v>
      </c>
      <c r="J32" s="1">
        <v>48713643</v>
      </c>
      <c r="K32" s="1">
        <v>53928645</v>
      </c>
      <c r="L32" s="1">
        <v>48713643</v>
      </c>
      <c r="N32" s="19"/>
      <c r="O32" s="2">
        <v>32</v>
      </c>
      <c r="P32" s="1">
        <f>C50</f>
        <v>341177816704</v>
      </c>
      <c r="Q32" s="1">
        <f>D50</f>
        <v>317549616057</v>
      </c>
      <c r="R32" s="1">
        <f>I50</f>
        <v>341178602742</v>
      </c>
      <c r="S32" s="1">
        <f>J50</f>
        <v>317551750144</v>
      </c>
      <c r="T32" s="1">
        <f>E50</f>
        <v>341177817519</v>
      </c>
      <c r="U32" s="1">
        <f>F50</f>
        <v>317549616220</v>
      </c>
      <c r="V32" s="1">
        <f>K50</f>
        <v>341178603557</v>
      </c>
      <c r="W32" s="1">
        <f>L50</f>
        <v>317551750470</v>
      </c>
    </row>
    <row r="33" spans="2:23" x14ac:dyDescent="0.2">
      <c r="B33" s="1" t="s">
        <v>5</v>
      </c>
      <c r="C33" s="1">
        <v>341144716816</v>
      </c>
      <c r="D33" s="1">
        <v>317528405031</v>
      </c>
      <c r="E33" s="1">
        <v>341144717468</v>
      </c>
      <c r="F33" s="1">
        <v>317528405357</v>
      </c>
      <c r="H33" s="1" t="s">
        <v>5</v>
      </c>
      <c r="I33" s="1">
        <v>341145429932</v>
      </c>
      <c r="J33" s="1">
        <v>317530556415</v>
      </c>
      <c r="K33" s="1">
        <v>341145430421</v>
      </c>
      <c r="L33" s="1">
        <v>317530557230</v>
      </c>
    </row>
    <row r="34" spans="2:23" x14ac:dyDescent="0.2">
      <c r="B34" s="1" t="s">
        <v>6</v>
      </c>
      <c r="C34" s="1">
        <v>109491760</v>
      </c>
      <c r="D34" s="1">
        <v>99856846</v>
      </c>
      <c r="E34" s="1">
        <v>109491760</v>
      </c>
      <c r="F34" s="1">
        <v>99856846</v>
      </c>
      <c r="H34" s="1" t="s">
        <v>6</v>
      </c>
      <c r="I34" s="1">
        <v>109547525</v>
      </c>
      <c r="J34" s="1">
        <v>99858679</v>
      </c>
      <c r="K34" s="1">
        <v>109547525</v>
      </c>
      <c r="L34" s="1">
        <v>99858679</v>
      </c>
    </row>
    <row r="35" spans="2:23" x14ac:dyDescent="0.2">
      <c r="B35" s="5" t="s">
        <v>30</v>
      </c>
      <c r="C35" s="1"/>
      <c r="D35" s="1"/>
      <c r="E35" s="1"/>
      <c r="F35" s="1"/>
      <c r="H35" s="5" t="s">
        <v>30</v>
      </c>
      <c r="I35" s="1"/>
      <c r="J35" s="1"/>
      <c r="K35" s="1"/>
      <c r="L35" s="1"/>
    </row>
    <row r="36" spans="2:23" x14ac:dyDescent="0.2">
      <c r="B36" s="1" t="s">
        <v>1</v>
      </c>
      <c r="C36" s="1">
        <v>341177781239</v>
      </c>
      <c r="D36" s="1">
        <v>317549534387</v>
      </c>
      <c r="E36" s="1">
        <v>341177782230</v>
      </c>
      <c r="F36" s="1">
        <v>317549535434</v>
      </c>
      <c r="H36" s="1" t="s">
        <v>1</v>
      </c>
      <c r="I36" s="1">
        <v>341178554672</v>
      </c>
      <c r="J36" s="1">
        <v>317551684057</v>
      </c>
      <c r="K36" s="1">
        <v>341178555437</v>
      </c>
      <c r="L36" s="1">
        <v>317551684009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53933842</v>
      </c>
      <c r="J39" s="1">
        <v>48718817</v>
      </c>
      <c r="K39" s="1">
        <v>53933851</v>
      </c>
      <c r="L39" s="1">
        <v>48718825</v>
      </c>
    </row>
    <row r="40" spans="2:23" x14ac:dyDescent="0.2">
      <c r="B40" s="1" t="s">
        <v>5</v>
      </c>
      <c r="C40" s="1">
        <v>341144733894</v>
      </c>
      <c r="D40" s="1">
        <v>317528441807</v>
      </c>
      <c r="E40" s="1">
        <v>341144734885</v>
      </c>
      <c r="F40" s="1">
        <v>317528442854</v>
      </c>
      <c r="H40" s="1" t="s">
        <v>5</v>
      </c>
      <c r="I40" s="1">
        <v>341145446572</v>
      </c>
      <c r="J40" s="1">
        <v>317530589469</v>
      </c>
      <c r="K40" s="1">
        <v>341145447328</v>
      </c>
      <c r="L40" s="1">
        <v>317530589420</v>
      </c>
    </row>
    <row r="41" spans="2:23" x14ac:dyDescent="0.2">
      <c r="B41" s="1" t="s">
        <v>6</v>
      </c>
      <c r="C41" s="1">
        <v>109491760</v>
      </c>
      <c r="D41" s="1">
        <v>99856846</v>
      </c>
      <c r="E41" s="1">
        <v>109491760</v>
      </c>
      <c r="F41" s="1">
        <v>99856846</v>
      </c>
      <c r="H41" s="1" t="s">
        <v>6</v>
      </c>
      <c r="I41" s="1">
        <v>109552515</v>
      </c>
      <c r="J41" s="1">
        <v>99858854</v>
      </c>
      <c r="K41" s="1">
        <v>109552524</v>
      </c>
      <c r="L41" s="1">
        <v>99858855</v>
      </c>
    </row>
    <row r="42" spans="2:23" ht="21" x14ac:dyDescent="0.25">
      <c r="B42" s="5" t="s">
        <v>31</v>
      </c>
      <c r="C42" s="1"/>
      <c r="D42" s="1"/>
      <c r="E42" s="1"/>
      <c r="F42" s="1"/>
      <c r="H42" s="5" t="s">
        <v>31</v>
      </c>
      <c r="I42" s="1"/>
      <c r="J42" s="1"/>
      <c r="K42" s="1"/>
      <c r="L42" s="1"/>
      <c r="P42" s="32" t="s">
        <v>34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341177798058</v>
      </c>
      <c r="D43" s="1">
        <v>317549575124</v>
      </c>
      <c r="E43" s="1">
        <v>341177798966</v>
      </c>
      <c r="F43" s="1">
        <v>317549575287</v>
      </c>
      <c r="H43" s="1" t="s">
        <v>1</v>
      </c>
      <c r="I43" s="1">
        <v>341178578383</v>
      </c>
      <c r="J43" s="1">
        <v>317551716358</v>
      </c>
      <c r="K43" s="1">
        <v>341178579035</v>
      </c>
      <c r="L43" s="1">
        <v>317551716684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53939058</v>
      </c>
      <c r="J46" s="1">
        <v>48724019</v>
      </c>
      <c r="K46" s="1">
        <v>53939058</v>
      </c>
      <c r="L46" s="1">
        <v>48724019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341144750707</v>
      </c>
      <c r="D47" s="1">
        <v>317528482544</v>
      </c>
      <c r="E47" s="1">
        <v>341144751615</v>
      </c>
      <c r="F47" s="1">
        <v>317528482707</v>
      </c>
      <c r="H47" s="1" t="s">
        <v>5</v>
      </c>
      <c r="I47" s="1">
        <v>341145465226</v>
      </c>
      <c r="J47" s="1">
        <v>317530621615</v>
      </c>
      <c r="K47" s="1">
        <v>341145465878</v>
      </c>
      <c r="L47" s="1">
        <v>317530621941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109491766</v>
      </c>
      <c r="D48" s="1">
        <v>99856846</v>
      </c>
      <c r="E48" s="1">
        <v>109491766</v>
      </c>
      <c r="F48" s="1">
        <v>99856846</v>
      </c>
      <c r="H48" s="1" t="s">
        <v>6</v>
      </c>
      <c r="I48" s="1">
        <v>109557572</v>
      </c>
      <c r="J48" s="1">
        <v>99859009</v>
      </c>
      <c r="K48" s="1">
        <v>109557572</v>
      </c>
      <c r="L48" s="1">
        <v>99859009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32</v>
      </c>
      <c r="C49" s="1"/>
      <c r="D49" s="1"/>
      <c r="E49" s="1"/>
      <c r="F49" s="1"/>
      <c r="H49" s="5" t="s">
        <v>32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341177816704</v>
      </c>
      <c r="D50" s="1">
        <v>317549616057</v>
      </c>
      <c r="E50" s="1">
        <v>341177817519</v>
      </c>
      <c r="F50" s="1">
        <v>317549616220</v>
      </c>
      <c r="H50" s="1" t="s">
        <v>1</v>
      </c>
      <c r="I50" s="1">
        <v>341178602742</v>
      </c>
      <c r="J50" s="1">
        <v>317551750144</v>
      </c>
      <c r="K50" s="1">
        <v>341178603557</v>
      </c>
      <c r="L50" s="1">
        <v>317551750470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53944282</v>
      </c>
      <c r="J53" s="1">
        <v>48729219</v>
      </c>
      <c r="K53" s="1">
        <v>53944282</v>
      </c>
      <c r="L53" s="1">
        <v>48729219</v>
      </c>
    </row>
    <row r="54" spans="2:23" x14ac:dyDescent="0.2">
      <c r="B54" s="1" t="s">
        <v>5</v>
      </c>
      <c r="C54" s="1">
        <v>341144769353</v>
      </c>
      <c r="D54" s="1">
        <v>317528523477</v>
      </c>
      <c r="E54" s="1">
        <v>341144770168</v>
      </c>
      <c r="F54" s="1">
        <v>317528523640</v>
      </c>
      <c r="H54" s="1" t="s">
        <v>5</v>
      </c>
      <c r="I54" s="1">
        <v>341145484372</v>
      </c>
      <c r="J54" s="1">
        <v>317530655244</v>
      </c>
      <c r="K54" s="1">
        <v>341145485187</v>
      </c>
      <c r="L54" s="1">
        <v>317530655570</v>
      </c>
    </row>
    <row r="55" spans="2:23" x14ac:dyDescent="0.2">
      <c r="B55" s="1" t="s">
        <v>6</v>
      </c>
      <c r="C55" s="1">
        <v>109491766</v>
      </c>
      <c r="D55" s="1">
        <v>99856846</v>
      </c>
      <c r="E55" s="1">
        <v>109491766</v>
      </c>
      <c r="F55" s="1">
        <v>99856846</v>
      </c>
      <c r="H55" s="1" t="s">
        <v>6</v>
      </c>
      <c r="I55" s="1">
        <v>109562785</v>
      </c>
      <c r="J55" s="1">
        <v>99859166</v>
      </c>
      <c r="K55" s="1">
        <v>109562785</v>
      </c>
      <c r="L55" s="1">
        <v>99859166</v>
      </c>
    </row>
    <row r="68" spans="14:23" ht="21" x14ac:dyDescent="0.25">
      <c r="P68" s="32" t="s">
        <v>34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34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53913011</v>
      </c>
      <c r="S96" s="1">
        <f>J11</f>
        <v>48698065</v>
      </c>
      <c r="T96" s="1">
        <f>E11</f>
        <v>53871041</v>
      </c>
      <c r="U96" s="1">
        <f>F11</f>
        <v>48656194</v>
      </c>
      <c r="V96" s="1">
        <f>K11</f>
        <v>53913021</v>
      </c>
      <c r="W96" s="1">
        <f>L11</f>
        <v>48698073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53918232</v>
      </c>
      <c r="S97" s="1">
        <f>J18</f>
        <v>48703267</v>
      </c>
      <c r="T97" s="1">
        <f>E18</f>
        <v>53871041</v>
      </c>
      <c r="U97" s="1">
        <f>F18</f>
        <v>48656194</v>
      </c>
      <c r="V97" s="1">
        <f>K18</f>
        <v>53918232</v>
      </c>
      <c r="W97" s="1">
        <f>L18</f>
        <v>48703267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53923385</v>
      </c>
      <c r="S98" s="1">
        <f>J25</f>
        <v>48708400</v>
      </c>
      <c r="T98" s="1">
        <f>E25</f>
        <v>53871041</v>
      </c>
      <c r="U98" s="1">
        <f>F25</f>
        <v>48656194</v>
      </c>
      <c r="V98" s="1">
        <f>K25</f>
        <v>53923385</v>
      </c>
      <c r="W98" s="1">
        <f>L25</f>
        <v>48708400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53928645</v>
      </c>
      <c r="S99" s="1">
        <f>J32</f>
        <v>48713643</v>
      </c>
      <c r="T99" s="1">
        <f>E32</f>
        <v>53871041</v>
      </c>
      <c r="U99" s="1">
        <f>F32</f>
        <v>48656194</v>
      </c>
      <c r="V99" s="1">
        <f>K32</f>
        <v>53928645</v>
      </c>
      <c r="W99" s="1">
        <f>L32</f>
        <v>48713643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53933842</v>
      </c>
      <c r="S100" s="1">
        <f>J39</f>
        <v>48718817</v>
      </c>
      <c r="T100" s="1">
        <f>E39</f>
        <v>53871041</v>
      </c>
      <c r="U100" s="1">
        <f>F39</f>
        <v>48656194</v>
      </c>
      <c r="V100" s="1">
        <f>K39</f>
        <v>53933851</v>
      </c>
      <c r="W100" s="1">
        <f>L39</f>
        <v>48718825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53939058</v>
      </c>
      <c r="S101" s="1">
        <f>J46</f>
        <v>48724019</v>
      </c>
      <c r="T101" s="1">
        <f>E46</f>
        <v>53871041</v>
      </c>
      <c r="U101" s="1">
        <f>F46</f>
        <v>48656194</v>
      </c>
      <c r="V101" s="1">
        <f>K46</f>
        <v>53939058</v>
      </c>
      <c r="W101" s="1">
        <f>L46</f>
        <v>48724019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53944282</v>
      </c>
      <c r="S102" s="1">
        <f>J53</f>
        <v>48729219</v>
      </c>
      <c r="T102" s="1">
        <f>E53</f>
        <v>53871041</v>
      </c>
      <c r="U102" s="1">
        <f>F53</f>
        <v>48656194</v>
      </c>
      <c r="V102" s="1">
        <f>K53</f>
        <v>53944282</v>
      </c>
      <c r="W102" s="1">
        <f>L53</f>
        <v>48729219</v>
      </c>
    </row>
    <row r="112" spans="14:23" ht="21" x14ac:dyDescent="0.25">
      <c r="P112" s="32" t="s">
        <v>34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341144670196</v>
      </c>
      <c r="Q116" s="1">
        <f>D12</f>
        <v>317528294262</v>
      </c>
      <c r="R116" s="1">
        <f>I12</f>
        <v>341145384828</v>
      </c>
      <c r="S116" s="1">
        <f>J12</f>
        <v>317530462850</v>
      </c>
      <c r="T116" s="1">
        <f>E12</f>
        <v>341144670931</v>
      </c>
      <c r="U116" s="1">
        <f>F12</f>
        <v>317528294612</v>
      </c>
      <c r="V116" s="1">
        <f>K12</f>
        <v>341145385954</v>
      </c>
      <c r="W116" s="1">
        <f>L12</f>
        <v>317530462954</v>
      </c>
    </row>
    <row r="117" spans="14:23" x14ac:dyDescent="0.2">
      <c r="N117" s="19"/>
      <c r="O117" s="2">
        <v>2</v>
      </c>
      <c r="P117" s="1">
        <f>C19</f>
        <v>341144685633</v>
      </c>
      <c r="Q117" s="1">
        <f>D19</f>
        <v>317528330564</v>
      </c>
      <c r="R117" s="1">
        <f>I19</f>
        <v>341145399677</v>
      </c>
      <c r="S117" s="1">
        <f>J19</f>
        <v>317530493464</v>
      </c>
      <c r="T117" s="1">
        <f>E19</f>
        <v>341144686122</v>
      </c>
      <c r="U117" s="1">
        <f>F12</f>
        <v>317528294612</v>
      </c>
      <c r="V117" s="1">
        <f>K19</f>
        <v>341145400153</v>
      </c>
      <c r="W117" s="1">
        <f>L19</f>
        <v>317530494202</v>
      </c>
    </row>
    <row r="118" spans="14:23" x14ac:dyDescent="0.2">
      <c r="N118" s="19"/>
      <c r="O118" s="2">
        <v>4</v>
      </c>
      <c r="P118" s="1">
        <f>C26</f>
        <v>341144701633</v>
      </c>
      <c r="Q118" s="1">
        <f>D26</f>
        <v>317528366311</v>
      </c>
      <c r="R118" s="1">
        <f>I26</f>
        <v>341145414577</v>
      </c>
      <c r="S118" s="1">
        <f>J26</f>
        <v>317530524489</v>
      </c>
      <c r="T118" s="1">
        <f>E26</f>
        <v>341144702542</v>
      </c>
      <c r="U118" s="1">
        <f>F26</f>
        <v>317528367161</v>
      </c>
      <c r="V118" s="1">
        <f>K26</f>
        <v>341145415555</v>
      </c>
      <c r="W118" s="1">
        <f>L26</f>
        <v>317530524652</v>
      </c>
    </row>
    <row r="119" spans="14:23" x14ac:dyDescent="0.2">
      <c r="N119" s="19"/>
      <c r="O119" s="2">
        <v>8</v>
      </c>
      <c r="P119" s="1">
        <f>C33</f>
        <v>341144716816</v>
      </c>
      <c r="Q119" s="1">
        <f>D33</f>
        <v>317528405031</v>
      </c>
      <c r="R119" s="1">
        <f>I33</f>
        <v>341145429932</v>
      </c>
      <c r="S119" s="1">
        <f>J33</f>
        <v>317530556415</v>
      </c>
      <c r="T119" s="1">
        <f>E33</f>
        <v>341144717468</v>
      </c>
      <c r="U119" s="1">
        <f>F33</f>
        <v>317528405357</v>
      </c>
      <c r="V119" s="1">
        <f>K33</f>
        <v>341145430421</v>
      </c>
      <c r="W119" s="1">
        <f>L33</f>
        <v>317530557230</v>
      </c>
    </row>
    <row r="120" spans="14:23" x14ac:dyDescent="0.2">
      <c r="N120" s="19"/>
      <c r="O120" s="2">
        <v>16</v>
      </c>
      <c r="P120" s="1">
        <f>C40</f>
        <v>341144733894</v>
      </c>
      <c r="Q120" s="1">
        <f>D40</f>
        <v>317528441807</v>
      </c>
      <c r="R120" s="1">
        <f>I40</f>
        <v>341145446572</v>
      </c>
      <c r="S120" s="1">
        <f>J40</f>
        <v>317530589469</v>
      </c>
      <c r="T120" s="1">
        <f>E40</f>
        <v>341144734885</v>
      </c>
      <c r="U120" s="1">
        <f>F40</f>
        <v>317528442854</v>
      </c>
      <c r="V120" s="1">
        <f>K40</f>
        <v>341145447328</v>
      </c>
      <c r="W120" s="1">
        <f>L40</f>
        <v>317530589420</v>
      </c>
    </row>
    <row r="121" spans="14:23" x14ac:dyDescent="0.2">
      <c r="N121" s="19"/>
      <c r="O121" s="2">
        <v>24</v>
      </c>
      <c r="P121" s="1">
        <f>C47</f>
        <v>341144750707</v>
      </c>
      <c r="Q121" s="1">
        <f>D47</f>
        <v>317528482544</v>
      </c>
      <c r="R121" s="1">
        <f>I47</f>
        <v>341145465226</v>
      </c>
      <c r="S121" s="1">
        <f>J47</f>
        <v>317530621615</v>
      </c>
      <c r="T121" s="1">
        <f>E47</f>
        <v>341144751615</v>
      </c>
      <c r="U121" s="1">
        <f>F47</f>
        <v>317528482707</v>
      </c>
      <c r="V121" s="1">
        <f>K47</f>
        <v>341145465878</v>
      </c>
      <c r="W121" s="1">
        <f>L47</f>
        <v>317530621941</v>
      </c>
    </row>
    <row r="122" spans="14:23" x14ac:dyDescent="0.2">
      <c r="N122" s="19"/>
      <c r="O122" s="2">
        <v>32</v>
      </c>
      <c r="P122" s="1">
        <f>C54</f>
        <v>341144769353</v>
      </c>
      <c r="Q122" s="1">
        <f>D54</f>
        <v>317528523477</v>
      </c>
      <c r="R122" s="1">
        <f>I54</f>
        <v>341145484372</v>
      </c>
      <c r="S122" s="1">
        <f>J54</f>
        <v>317530655244</v>
      </c>
      <c r="T122" s="1">
        <f>E54</f>
        <v>341144770168</v>
      </c>
      <c r="U122" s="1">
        <f>F54</f>
        <v>317528523640</v>
      </c>
      <c r="V122" s="1">
        <f>K54</f>
        <v>341145485187</v>
      </c>
      <c r="W122" s="1">
        <f>L54</f>
        <v>317530655570</v>
      </c>
    </row>
    <row r="135" spans="14:23" ht="21" x14ac:dyDescent="0.25">
      <c r="P135" s="32" t="s">
        <v>34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109491760</v>
      </c>
      <c r="Q139" s="1">
        <f>D13</f>
        <v>99856846</v>
      </c>
      <c r="R139" s="1">
        <f>I13</f>
        <v>109532359</v>
      </c>
      <c r="S139" s="1">
        <f>J13</f>
        <v>99858242</v>
      </c>
      <c r="T139" s="1">
        <f>E13</f>
        <v>109491760</v>
      </c>
      <c r="U139" s="1">
        <f>F13</f>
        <v>99856846</v>
      </c>
      <c r="V139" s="1">
        <f>K13</f>
        <v>109532357</v>
      </c>
      <c r="W139" s="1">
        <f>L13</f>
        <v>99858253</v>
      </c>
    </row>
    <row r="140" spans="14:23" x14ac:dyDescent="0.2">
      <c r="N140" s="19"/>
      <c r="O140" s="2">
        <v>2</v>
      </c>
      <c r="P140" s="1">
        <f>C20</f>
        <v>109491760</v>
      </c>
      <c r="Q140" s="1">
        <f>D20</f>
        <v>99856846</v>
      </c>
      <c r="R140" s="1">
        <f>I20</f>
        <v>109537406</v>
      </c>
      <c r="S140" s="1">
        <f>J20</f>
        <v>99858398</v>
      </c>
      <c r="T140" s="1">
        <f>E20</f>
        <v>109491760</v>
      </c>
      <c r="U140" s="1">
        <f>F20</f>
        <v>99856846</v>
      </c>
      <c r="V140" s="1">
        <f>K20</f>
        <v>109537406</v>
      </c>
      <c r="W140" s="1">
        <f>L20</f>
        <v>99858398</v>
      </c>
    </row>
    <row r="141" spans="14:23" x14ac:dyDescent="0.2">
      <c r="N141" s="19"/>
      <c r="O141" s="2">
        <v>4</v>
      </c>
      <c r="P141" s="1">
        <f>C27</f>
        <v>109491760</v>
      </c>
      <c r="Q141" s="1">
        <f>D27</f>
        <v>99856846</v>
      </c>
      <c r="R141" s="1">
        <f>I27</f>
        <v>109542410</v>
      </c>
      <c r="S141" s="1">
        <f>J27</f>
        <v>99858546</v>
      </c>
      <c r="T141" s="1">
        <f>E27</f>
        <v>109491760</v>
      </c>
      <c r="U141" s="1">
        <f>F27</f>
        <v>99856846</v>
      </c>
      <c r="V141" s="1">
        <f>K27</f>
        <v>109542410</v>
      </c>
      <c r="W141" s="1">
        <f>L27</f>
        <v>99858546</v>
      </c>
    </row>
    <row r="142" spans="14:23" x14ac:dyDescent="0.2">
      <c r="N142" s="19"/>
      <c r="O142" s="2">
        <v>8</v>
      </c>
      <c r="P142" s="1">
        <f>C34</f>
        <v>109491760</v>
      </c>
      <c r="Q142" s="1">
        <f>D34</f>
        <v>99856846</v>
      </c>
      <c r="R142" s="1">
        <f>I34</f>
        <v>109547525</v>
      </c>
      <c r="S142" s="1">
        <f>J34</f>
        <v>99858679</v>
      </c>
      <c r="T142" s="1">
        <f>E34</f>
        <v>109491760</v>
      </c>
      <c r="U142" s="1">
        <f>F34</f>
        <v>99856846</v>
      </c>
      <c r="V142" s="1">
        <f>K34</f>
        <v>109547525</v>
      </c>
      <c r="W142" s="1">
        <f>L34</f>
        <v>99858679</v>
      </c>
    </row>
    <row r="143" spans="14:23" x14ac:dyDescent="0.2">
      <c r="N143" s="19"/>
      <c r="O143" s="2">
        <v>16</v>
      </c>
      <c r="P143" s="1">
        <f>C41</f>
        <v>109491760</v>
      </c>
      <c r="Q143" s="1">
        <f>D41</f>
        <v>99856846</v>
      </c>
      <c r="R143" s="1">
        <f>I41</f>
        <v>109552515</v>
      </c>
      <c r="S143" s="1">
        <f>J41</f>
        <v>99858854</v>
      </c>
      <c r="T143" s="1">
        <f>E41</f>
        <v>109491760</v>
      </c>
      <c r="U143" s="1">
        <f>F41</f>
        <v>99856846</v>
      </c>
      <c r="V143" s="1">
        <f>K41</f>
        <v>109552524</v>
      </c>
      <c r="W143" s="1">
        <f>L41</f>
        <v>99858855</v>
      </c>
    </row>
    <row r="144" spans="14:23" x14ac:dyDescent="0.2">
      <c r="N144" s="19"/>
      <c r="O144" s="2">
        <v>24</v>
      </c>
      <c r="P144" s="1">
        <f>C48</f>
        <v>109491766</v>
      </c>
      <c r="Q144" s="1">
        <f>D48</f>
        <v>99856846</v>
      </c>
      <c r="R144" s="1">
        <f>I48</f>
        <v>109557572</v>
      </c>
      <c r="S144" s="1">
        <f>J48</f>
        <v>99859009</v>
      </c>
      <c r="T144" s="1">
        <f>E48</f>
        <v>109491766</v>
      </c>
      <c r="U144" s="1">
        <f>F48</f>
        <v>99856846</v>
      </c>
      <c r="V144" s="1">
        <f>K48</f>
        <v>109557572</v>
      </c>
      <c r="W144" s="1">
        <f>L48</f>
        <v>99859009</v>
      </c>
    </row>
    <row r="145" spans="14:23" x14ac:dyDescent="0.2">
      <c r="N145" s="19"/>
      <c r="O145" s="2">
        <v>32</v>
      </c>
      <c r="P145" s="1">
        <f>C55</f>
        <v>109491766</v>
      </c>
      <c r="Q145" s="1">
        <f>D55</f>
        <v>99856846</v>
      </c>
      <c r="R145" s="1">
        <f>I55</f>
        <v>109562785</v>
      </c>
      <c r="S145" s="1">
        <f>J55</f>
        <v>99859166</v>
      </c>
      <c r="T145" s="1">
        <f>E55</f>
        <v>109491766</v>
      </c>
      <c r="U145" s="1">
        <f>F55</f>
        <v>99856846</v>
      </c>
      <c r="V145" s="1">
        <f>K55</f>
        <v>109562785</v>
      </c>
      <c r="W145" s="1">
        <f>L55</f>
        <v>99859166</v>
      </c>
    </row>
  </sheetData>
  <mergeCells count="57">
    <mergeCell ref="P137:Q137"/>
    <mergeCell ref="R137:S137"/>
    <mergeCell ref="T137:U137"/>
    <mergeCell ref="V137:W137"/>
    <mergeCell ref="N139:N145"/>
    <mergeCell ref="P114:Q114"/>
    <mergeCell ref="R114:S114"/>
    <mergeCell ref="T114:U114"/>
    <mergeCell ref="V114:W114"/>
    <mergeCell ref="N116:N122"/>
    <mergeCell ref="P135:W135"/>
    <mergeCell ref="P94:Q94"/>
    <mergeCell ref="R94:S94"/>
    <mergeCell ref="T94:U94"/>
    <mergeCell ref="V94:W94"/>
    <mergeCell ref="N96:N102"/>
    <mergeCell ref="P112:W112"/>
    <mergeCell ref="P70:Q70"/>
    <mergeCell ref="R70:S70"/>
    <mergeCell ref="T70:U70"/>
    <mergeCell ref="V70:W70"/>
    <mergeCell ref="N72:N78"/>
    <mergeCell ref="P92:W92"/>
    <mergeCell ref="P44:Q44"/>
    <mergeCell ref="R44:S44"/>
    <mergeCell ref="T44:U44"/>
    <mergeCell ref="V44:W44"/>
    <mergeCell ref="N46:N52"/>
    <mergeCell ref="P68:W68"/>
    <mergeCell ref="P22:W22"/>
    <mergeCell ref="P23:S23"/>
    <mergeCell ref="T23:W23"/>
    <mergeCell ref="P24:Q24"/>
    <mergeCell ref="R24:S24"/>
    <mergeCell ref="T24:U24"/>
    <mergeCell ref="V24:W24"/>
    <mergeCell ref="N26:N32"/>
    <mergeCell ref="P42:W42"/>
    <mergeCell ref="P136:S136"/>
    <mergeCell ref="T136:W136"/>
    <mergeCell ref="P113:S113"/>
    <mergeCell ref="T113:W113"/>
    <mergeCell ref="P93:S93"/>
    <mergeCell ref="T93:W93"/>
    <mergeCell ref="P69:S69"/>
    <mergeCell ref="T69:W69"/>
    <mergeCell ref="P43:S43"/>
    <mergeCell ref="T43:W43"/>
    <mergeCell ref="N9:N15"/>
    <mergeCell ref="T7:V7"/>
    <mergeCell ref="S9:S15"/>
    <mergeCell ref="B3:L4"/>
    <mergeCell ref="C6:D6"/>
    <mergeCell ref="E6:F6"/>
    <mergeCell ref="I6:J6"/>
    <mergeCell ref="K6:L6"/>
    <mergeCell ref="O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opLeftCell="N107" workbookViewId="0">
      <selection activeCell="N22" sqref="N22:W145"/>
    </sheetView>
  </sheetViews>
  <sheetFormatPr baseColWidth="10" defaultRowHeight="16" x14ac:dyDescent="0.2"/>
  <cols>
    <col min="2" max="2" width="31.83203125" customWidth="1"/>
    <col min="3" max="4" width="12.83203125" customWidth="1"/>
    <col min="5" max="6" width="11.83203125" customWidth="1"/>
    <col min="8" max="8" width="31.83203125" customWidth="1"/>
    <col min="9" max="10" width="12.83203125" customWidth="1"/>
    <col min="11" max="12" width="11.83203125" customWidth="1"/>
    <col min="15" max="15" width="10.1640625" customWidth="1"/>
    <col min="16" max="16" width="24.5" customWidth="1"/>
    <col min="17" max="17" width="21.1640625" customWidth="1"/>
    <col min="18" max="19" width="11.83203125" bestFit="1" customWidth="1"/>
    <col min="20" max="20" width="14.33203125" customWidth="1"/>
    <col min="21" max="21" width="24.5" bestFit="1" customWidth="1"/>
    <col min="22" max="22" width="21.1640625" bestFit="1" customWidth="1"/>
  </cols>
  <sheetData>
    <row r="3" spans="2:22" ht="16" customHeight="1" x14ac:dyDescent="0.2">
      <c r="B3" s="11" t="s">
        <v>35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ht="16" customHeight="1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36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36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33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341177833858</v>
      </c>
      <c r="D8" s="1">
        <v>317549652018</v>
      </c>
      <c r="E8" s="1">
        <v>341177834817</v>
      </c>
      <c r="F8" s="1">
        <v>317549652519</v>
      </c>
      <c r="H8" s="1" t="s">
        <v>1</v>
      </c>
      <c r="I8" s="1">
        <v>341178629602</v>
      </c>
      <c r="J8" s="1">
        <v>317551783009</v>
      </c>
      <c r="K8" s="1">
        <v>341178630277</v>
      </c>
      <c r="L8" s="1">
        <v>317551783823</v>
      </c>
      <c r="O8" s="15" t="s">
        <v>43</v>
      </c>
      <c r="P8" s="16" t="s">
        <v>20</v>
      </c>
      <c r="Q8" s="17" t="s">
        <v>21</v>
      </c>
      <c r="S8" s="15" t="s">
        <v>43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2.3490000000000002</v>
      </c>
      <c r="Q9" s="10">
        <v>2.3580000000000001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1.19</v>
      </c>
      <c r="Q10" s="10">
        <v>1.1910000000000001</v>
      </c>
      <c r="S10" s="19"/>
      <c r="T10" s="2">
        <v>2</v>
      </c>
      <c r="U10" s="20">
        <f>P9/P10</f>
        <v>1.9739495798319331</v>
      </c>
      <c r="V10" s="20">
        <f>Q9/Q10</f>
        <v>1.9798488664987406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53950882</v>
      </c>
      <c r="J11" s="1">
        <v>48735874</v>
      </c>
      <c r="K11" s="1">
        <v>53951075</v>
      </c>
      <c r="L11" s="1">
        <v>48736073</v>
      </c>
      <c r="N11" s="19"/>
      <c r="O11" s="2">
        <v>4</v>
      </c>
      <c r="P11" s="10">
        <v>0.625</v>
      </c>
      <c r="Q11" s="10">
        <v>0.622</v>
      </c>
      <c r="S11" s="19"/>
      <c r="T11" s="2">
        <v>4</v>
      </c>
      <c r="U11" s="20">
        <f>P9/P11</f>
        <v>3.7584000000000004</v>
      </c>
      <c r="V11" s="20">
        <f>Q9/Q11</f>
        <v>3.7909967845659165</v>
      </c>
    </row>
    <row r="12" spans="2:22" x14ac:dyDescent="0.2">
      <c r="B12" s="1" t="s">
        <v>5</v>
      </c>
      <c r="C12" s="1">
        <v>341144786507</v>
      </c>
      <c r="D12" s="1">
        <v>317528559438</v>
      </c>
      <c r="E12" s="1">
        <v>341144787466</v>
      </c>
      <c r="F12" s="1">
        <v>317528559939</v>
      </c>
      <c r="H12" s="1" t="s">
        <v>5</v>
      </c>
      <c r="I12" s="1">
        <v>341145503164</v>
      </c>
      <c r="J12" s="1">
        <v>317530686626</v>
      </c>
      <c r="K12" s="1">
        <v>341145503828</v>
      </c>
      <c r="L12" s="1">
        <v>317530687307</v>
      </c>
      <c r="N12" s="19"/>
      <c r="O12" s="2">
        <v>8</v>
      </c>
      <c r="P12" s="10">
        <v>0.35</v>
      </c>
      <c r="Q12" s="10">
        <v>0.35299999999999998</v>
      </c>
      <c r="S12" s="19"/>
      <c r="T12" s="2">
        <v>8</v>
      </c>
      <c r="U12" s="20">
        <f>P9/P12</f>
        <v>6.7114285714285726</v>
      </c>
      <c r="V12" s="20">
        <f>Q9/Q12</f>
        <v>6.6798866855524084</v>
      </c>
    </row>
    <row r="13" spans="2:22" x14ac:dyDescent="0.2">
      <c r="B13" s="1" t="s">
        <v>6</v>
      </c>
      <c r="C13" s="1">
        <v>109491766</v>
      </c>
      <c r="D13" s="1">
        <v>99856846</v>
      </c>
      <c r="E13" s="1">
        <v>109491766</v>
      </c>
      <c r="F13" s="1">
        <v>99856846</v>
      </c>
      <c r="H13" s="1" t="s">
        <v>6</v>
      </c>
      <c r="I13" s="1">
        <v>109570853</v>
      </c>
      <c r="J13" s="1">
        <v>99860649</v>
      </c>
      <c r="K13" s="1">
        <v>109570864</v>
      </c>
      <c r="L13" s="1">
        <v>99860782</v>
      </c>
      <c r="N13" s="19"/>
      <c r="O13" s="2">
        <v>16</v>
      </c>
      <c r="P13" s="10">
        <v>0.246</v>
      </c>
      <c r="Q13" s="10">
        <v>0.249</v>
      </c>
      <c r="S13" s="19"/>
      <c r="T13" s="2">
        <v>16</v>
      </c>
      <c r="U13" s="20">
        <f>P9/P13</f>
        <v>9.5487804878048799</v>
      </c>
      <c r="V13" s="20">
        <f>Q9/Q13</f>
        <v>9.4698795180722897</v>
      </c>
    </row>
    <row r="14" spans="2:22" x14ac:dyDescent="0.2">
      <c r="B14" s="5" t="s">
        <v>37</v>
      </c>
      <c r="C14" s="1"/>
      <c r="D14" s="1"/>
      <c r="E14" s="1"/>
      <c r="F14" s="1"/>
      <c r="H14" s="5" t="s">
        <v>37</v>
      </c>
      <c r="I14" s="8"/>
      <c r="J14" s="8"/>
      <c r="K14" s="8"/>
      <c r="L14" s="8"/>
      <c r="N14" s="19"/>
      <c r="O14" s="2">
        <v>24</v>
      </c>
      <c r="P14" s="10">
        <v>0.20599999999999999</v>
      </c>
      <c r="Q14" s="10">
        <v>0.20599999999999999</v>
      </c>
      <c r="S14" s="19"/>
      <c r="T14" s="2">
        <v>24</v>
      </c>
      <c r="U14" s="20">
        <f>P9/P14</f>
        <v>11.402912621359224</v>
      </c>
      <c r="V14" s="20">
        <f>Q9/Q14</f>
        <v>11.446601941747574</v>
      </c>
    </row>
    <row r="15" spans="2:22" x14ac:dyDescent="0.2">
      <c r="B15" s="1" t="s">
        <v>1</v>
      </c>
      <c r="C15" s="1">
        <v>341177849097</v>
      </c>
      <c r="D15" s="1">
        <v>317549688776</v>
      </c>
      <c r="E15" s="1">
        <v>341177849810</v>
      </c>
      <c r="F15" s="1">
        <v>317549689286</v>
      </c>
      <c r="H15" s="1" t="s">
        <v>1</v>
      </c>
      <c r="I15" s="1">
        <v>341178653530</v>
      </c>
      <c r="J15" s="1">
        <v>317551816443</v>
      </c>
      <c r="K15" s="1">
        <v>341178654933</v>
      </c>
      <c r="L15" s="1">
        <v>317551816811</v>
      </c>
      <c r="N15" s="19"/>
      <c r="O15" s="2">
        <v>32</v>
      </c>
      <c r="P15" s="10">
        <v>0.20200000000000001</v>
      </c>
      <c r="Q15" s="10">
        <v>0.20399999999999999</v>
      </c>
      <c r="S15" s="19"/>
      <c r="T15" s="2">
        <v>32</v>
      </c>
      <c r="U15" s="20">
        <f>P9/P15</f>
        <v>11.62871287128713</v>
      </c>
      <c r="V15" s="20">
        <f>Q9/Q15</f>
        <v>11.558823529411766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53957564</v>
      </c>
      <c r="J18" s="1">
        <v>48742625</v>
      </c>
      <c r="K18" s="1">
        <v>53957729</v>
      </c>
      <c r="L18" s="1">
        <v>48742788</v>
      </c>
    </row>
    <row r="19" spans="2:23" x14ac:dyDescent="0.2">
      <c r="B19" s="1" t="s">
        <v>5</v>
      </c>
      <c r="C19" s="1">
        <v>341144801746</v>
      </c>
      <c r="D19" s="1">
        <v>317528596196</v>
      </c>
      <c r="E19" s="1">
        <v>341144802459</v>
      </c>
      <c r="F19" s="1">
        <v>317528596706</v>
      </c>
      <c r="H19" s="1" t="s">
        <v>5</v>
      </c>
      <c r="I19" s="1">
        <v>341145519280</v>
      </c>
      <c r="J19" s="1">
        <v>317530718548</v>
      </c>
      <c r="K19" s="1">
        <v>341145520564</v>
      </c>
      <c r="L19" s="1">
        <v>317530718754</v>
      </c>
    </row>
    <row r="20" spans="2:23" x14ac:dyDescent="0.2">
      <c r="B20" s="1" t="s">
        <v>6</v>
      </c>
      <c r="C20" s="1">
        <v>109491766</v>
      </c>
      <c r="D20" s="1">
        <v>99856846</v>
      </c>
      <c r="E20" s="1">
        <v>109491766</v>
      </c>
      <c r="F20" s="1">
        <v>99856846</v>
      </c>
      <c r="H20" s="1" t="s">
        <v>6</v>
      </c>
      <c r="I20" s="1">
        <v>109578665</v>
      </c>
      <c r="J20" s="1">
        <v>99862161</v>
      </c>
      <c r="K20" s="1">
        <v>109578784</v>
      </c>
      <c r="L20" s="1">
        <v>99862323</v>
      </c>
    </row>
    <row r="21" spans="2:23" x14ac:dyDescent="0.2">
      <c r="B21" s="5" t="s">
        <v>38</v>
      </c>
      <c r="C21" s="1"/>
      <c r="D21" s="1"/>
      <c r="E21" s="1"/>
      <c r="F21" s="1"/>
      <c r="H21" s="5" t="s">
        <v>38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341177864078</v>
      </c>
      <c r="D22" s="1">
        <v>317549727437</v>
      </c>
      <c r="E22" s="1">
        <v>341177864867</v>
      </c>
      <c r="F22" s="1">
        <v>317549728003</v>
      </c>
      <c r="H22" s="1" t="s">
        <v>1</v>
      </c>
      <c r="I22" s="1">
        <v>341178680573</v>
      </c>
      <c r="J22" s="1">
        <v>317551849458</v>
      </c>
      <c r="K22" s="1">
        <v>341178681497</v>
      </c>
      <c r="L22" s="1">
        <v>317551849926</v>
      </c>
      <c r="P22" s="32" t="s">
        <v>43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53964190</v>
      </c>
      <c r="J25" s="1">
        <v>48749272</v>
      </c>
      <c r="K25" s="1">
        <v>53964283</v>
      </c>
      <c r="L25" s="1">
        <v>48749362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341144816727</v>
      </c>
      <c r="D26" s="1">
        <v>317528634857</v>
      </c>
      <c r="E26" s="1">
        <v>341144817516</v>
      </c>
      <c r="F26" s="1">
        <v>317528635423</v>
      </c>
      <c r="H26" s="1" t="s">
        <v>5</v>
      </c>
      <c r="I26" s="1">
        <v>341145538512</v>
      </c>
      <c r="J26" s="1">
        <v>317530749966</v>
      </c>
      <c r="K26" s="1">
        <v>341145539314</v>
      </c>
      <c r="L26" s="1">
        <v>317530750353</v>
      </c>
      <c r="N26" s="19" t="s">
        <v>22</v>
      </c>
      <c r="O26" s="2">
        <v>1</v>
      </c>
      <c r="P26" s="1">
        <f>C8</f>
        <v>341177833858</v>
      </c>
      <c r="Q26" s="1">
        <f>D8</f>
        <v>317549652018</v>
      </c>
      <c r="R26" s="1">
        <f>I8</f>
        <v>341178629602</v>
      </c>
      <c r="S26" s="1">
        <f>J8</f>
        <v>317551783009</v>
      </c>
      <c r="T26" s="1">
        <f>E8</f>
        <v>341177834817</v>
      </c>
      <c r="U26" s="1">
        <f>F8</f>
        <v>317549652519</v>
      </c>
      <c r="V26" s="1">
        <f>K8</f>
        <v>341178630277</v>
      </c>
      <c r="W26" s="1">
        <f>L8</f>
        <v>317551783823</v>
      </c>
    </row>
    <row r="27" spans="2:23" x14ac:dyDescent="0.2">
      <c r="B27" s="1" t="s">
        <v>6</v>
      </c>
      <c r="C27" s="1">
        <v>109491766</v>
      </c>
      <c r="D27" s="1">
        <v>99856846</v>
      </c>
      <c r="E27" s="1">
        <v>109491766</v>
      </c>
      <c r="F27" s="1">
        <v>99856846</v>
      </c>
      <c r="H27" s="1" t="s">
        <v>6</v>
      </c>
      <c r="I27" s="1">
        <v>109586476</v>
      </c>
      <c r="J27" s="1">
        <v>99863758</v>
      </c>
      <c r="K27" s="1">
        <v>109586598</v>
      </c>
      <c r="L27" s="1">
        <v>99863839</v>
      </c>
      <c r="N27" s="19"/>
      <c r="O27" s="2">
        <v>2</v>
      </c>
      <c r="P27" s="1">
        <f>C15</f>
        <v>341177849097</v>
      </c>
      <c r="Q27" s="1">
        <f>D15</f>
        <v>317549688776</v>
      </c>
      <c r="R27" s="1">
        <f>I15</f>
        <v>341178653530</v>
      </c>
      <c r="S27" s="1">
        <f>J15</f>
        <v>317551816443</v>
      </c>
      <c r="T27" s="1">
        <f>E15</f>
        <v>341177849810</v>
      </c>
      <c r="U27" s="1">
        <f>F15</f>
        <v>317549689286</v>
      </c>
      <c r="V27" s="1">
        <f>K15</f>
        <v>341178654933</v>
      </c>
      <c r="W27" s="1">
        <f>L15</f>
        <v>317551816811</v>
      </c>
    </row>
    <row r="28" spans="2:23" x14ac:dyDescent="0.2">
      <c r="B28" s="5" t="s">
        <v>39</v>
      </c>
      <c r="C28" s="1"/>
      <c r="D28" s="1"/>
      <c r="E28" s="1"/>
      <c r="F28" s="1"/>
      <c r="H28" s="5" t="s">
        <v>39</v>
      </c>
      <c r="I28" s="1"/>
      <c r="J28" s="1"/>
      <c r="K28" s="1"/>
      <c r="L28" s="1"/>
      <c r="N28" s="19"/>
      <c r="O28" s="2">
        <v>4</v>
      </c>
      <c r="P28" s="1">
        <f>C22</f>
        <v>341177864078</v>
      </c>
      <c r="Q28" s="1">
        <f>D22</f>
        <v>317549727437</v>
      </c>
      <c r="R28" s="1">
        <f>I22</f>
        <v>341178680573</v>
      </c>
      <c r="S28" s="1">
        <f>J22</f>
        <v>317551849458</v>
      </c>
      <c r="T28" s="1">
        <f>E22</f>
        <v>341177864867</v>
      </c>
      <c r="U28" s="1">
        <f>F22</f>
        <v>317549728003</v>
      </c>
      <c r="V28" s="1">
        <f>K22</f>
        <v>341178681497</v>
      </c>
      <c r="W28" s="1">
        <f>L22</f>
        <v>317551849926</v>
      </c>
    </row>
    <row r="29" spans="2:23" x14ac:dyDescent="0.2">
      <c r="B29" s="1" t="s">
        <v>1</v>
      </c>
      <c r="C29" s="1">
        <v>341177879169</v>
      </c>
      <c r="D29" s="1">
        <v>317549766592</v>
      </c>
      <c r="E29" s="1">
        <v>341177879931</v>
      </c>
      <c r="F29" s="1">
        <v>317549767150</v>
      </c>
      <c r="H29" s="1" t="s">
        <v>1</v>
      </c>
      <c r="I29" s="1">
        <v>341178705764</v>
      </c>
      <c r="J29" s="1">
        <v>317551884953</v>
      </c>
      <c r="K29" s="1">
        <v>341178706667</v>
      </c>
      <c r="L29" s="1">
        <v>317551885495</v>
      </c>
      <c r="N29" s="19"/>
      <c r="O29" s="2">
        <v>8</v>
      </c>
      <c r="P29" s="1">
        <f>C29</f>
        <v>341177879169</v>
      </c>
      <c r="Q29" s="1">
        <f>D29</f>
        <v>317549766592</v>
      </c>
      <c r="R29" s="1">
        <f>I29</f>
        <v>341178705764</v>
      </c>
      <c r="S29" s="1">
        <f>J29</f>
        <v>317551884953</v>
      </c>
      <c r="T29" s="1">
        <f>E29</f>
        <v>341177879931</v>
      </c>
      <c r="U29" s="1">
        <f>F29</f>
        <v>317549767150</v>
      </c>
      <c r="V29" s="1">
        <f>K29</f>
        <v>341178706667</v>
      </c>
      <c r="W29" s="1">
        <f>L29</f>
        <v>317551885495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341177895211</v>
      </c>
      <c r="Q30" s="1">
        <f>D36</f>
        <v>317549806504</v>
      </c>
      <c r="R30" s="1">
        <f>I36</f>
        <v>341178731350</v>
      </c>
      <c r="S30" s="1">
        <f>J36</f>
        <v>317551920833</v>
      </c>
      <c r="T30" s="1">
        <f>E36</f>
        <v>341177895863</v>
      </c>
      <c r="U30" s="1">
        <f>D36</f>
        <v>317549806504</v>
      </c>
      <c r="V30" s="1">
        <f>K36</f>
        <v>341178732165</v>
      </c>
      <c r="W30" s="1">
        <f>L36</f>
        <v>317551920996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341177911676</v>
      </c>
      <c r="Q31" s="1">
        <f>D43</f>
        <v>317549847395</v>
      </c>
      <c r="R31" s="1">
        <f>I43</f>
        <v>341178757367</v>
      </c>
      <c r="S31" s="1">
        <f>J43</f>
        <v>317551958031</v>
      </c>
      <c r="T31" s="1">
        <f>E43</f>
        <v>341177912165</v>
      </c>
      <c r="U31" s="1">
        <f>F43</f>
        <v>317549847884</v>
      </c>
      <c r="V31" s="1">
        <f>K43</f>
        <v>341178758667</v>
      </c>
      <c r="W31" s="1">
        <f>L43</f>
        <v>317551959058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53970741</v>
      </c>
      <c r="J32" s="1">
        <v>48755895</v>
      </c>
      <c r="K32" s="1">
        <v>53970919</v>
      </c>
      <c r="L32" s="1">
        <v>48756083</v>
      </c>
      <c r="N32" s="19"/>
      <c r="O32" s="2">
        <v>32</v>
      </c>
      <c r="P32" s="1">
        <f>C50</f>
        <v>341177928814</v>
      </c>
      <c r="Q32" s="1">
        <f>D50</f>
        <v>317549889850</v>
      </c>
      <c r="R32" s="1">
        <f>I50</f>
        <v>341178786319</v>
      </c>
      <c r="S32" s="1">
        <f>J50</f>
        <v>317551995072</v>
      </c>
      <c r="T32" s="1">
        <f>E50</f>
        <v>341177930304</v>
      </c>
      <c r="U32" s="1">
        <f>F50</f>
        <v>317549890357</v>
      </c>
      <c r="V32" s="1">
        <f>K50</f>
        <v>341178786808</v>
      </c>
      <c r="W32" s="1">
        <f>L50</f>
        <v>317551995398</v>
      </c>
    </row>
    <row r="33" spans="2:23" x14ac:dyDescent="0.2">
      <c r="B33" s="1" t="s">
        <v>5</v>
      </c>
      <c r="C33" s="1">
        <v>341144831818</v>
      </c>
      <c r="D33" s="1">
        <v>317528674012</v>
      </c>
      <c r="E33" s="1">
        <v>341144832580</v>
      </c>
      <c r="F33" s="1">
        <v>317528674570</v>
      </c>
      <c r="H33" s="1" t="s">
        <v>5</v>
      </c>
      <c r="I33" s="1">
        <v>341145555865</v>
      </c>
      <c r="J33" s="1">
        <v>317530783880</v>
      </c>
      <c r="K33" s="1">
        <v>341145556638</v>
      </c>
      <c r="L33" s="1">
        <v>317530784310</v>
      </c>
    </row>
    <row r="34" spans="2:23" x14ac:dyDescent="0.2">
      <c r="B34" s="1" t="s">
        <v>6</v>
      </c>
      <c r="C34" s="1">
        <v>109491766</v>
      </c>
      <c r="D34" s="1">
        <v>99856846</v>
      </c>
      <c r="E34" s="1">
        <v>109491766</v>
      </c>
      <c r="F34" s="1">
        <v>99856846</v>
      </c>
      <c r="H34" s="1" t="s">
        <v>6</v>
      </c>
      <c r="I34" s="1">
        <v>109594314</v>
      </c>
      <c r="J34" s="1">
        <v>99865339</v>
      </c>
      <c r="K34" s="1">
        <v>109594444</v>
      </c>
      <c r="L34" s="1">
        <v>99865451</v>
      </c>
    </row>
    <row r="35" spans="2:23" x14ac:dyDescent="0.2">
      <c r="B35" s="5" t="s">
        <v>40</v>
      </c>
      <c r="C35" s="1"/>
      <c r="D35" s="1"/>
      <c r="E35" s="1"/>
      <c r="F35" s="1"/>
      <c r="H35" s="5" t="s">
        <v>40</v>
      </c>
      <c r="I35" s="1"/>
      <c r="J35" s="1"/>
      <c r="K35" s="1"/>
      <c r="L35" s="1"/>
    </row>
    <row r="36" spans="2:23" x14ac:dyDescent="0.2">
      <c r="B36" s="1" t="s">
        <v>1</v>
      </c>
      <c r="C36" s="1">
        <v>341177895211</v>
      </c>
      <c r="D36" s="1">
        <v>317549806504</v>
      </c>
      <c r="E36" s="1">
        <v>341177895863</v>
      </c>
      <c r="F36" s="1">
        <v>317549807079</v>
      </c>
      <c r="H36" s="1" t="s">
        <v>1</v>
      </c>
      <c r="I36" s="1">
        <v>341178731350</v>
      </c>
      <c r="J36" s="1">
        <v>317551920833</v>
      </c>
      <c r="K36" s="1">
        <v>341178732165</v>
      </c>
      <c r="L36" s="1">
        <v>317551920996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53977538</v>
      </c>
      <c r="J39" s="1">
        <v>48762755</v>
      </c>
      <c r="K39" s="1">
        <v>53977538</v>
      </c>
      <c r="L39" s="1">
        <v>48762755</v>
      </c>
    </row>
    <row r="40" spans="2:23" x14ac:dyDescent="0.2">
      <c r="B40" s="1" t="s">
        <v>5</v>
      </c>
      <c r="C40" s="1">
        <v>341144847860</v>
      </c>
      <c r="D40" s="1">
        <v>317528713924</v>
      </c>
      <c r="E40" s="1">
        <v>341144848512</v>
      </c>
      <c r="F40" s="1">
        <v>317528714499</v>
      </c>
      <c r="H40" s="1" t="s">
        <v>5</v>
      </c>
      <c r="I40" s="1">
        <v>341145573739</v>
      </c>
      <c r="J40" s="1">
        <v>317530818151</v>
      </c>
      <c r="K40" s="1">
        <v>341145574554</v>
      </c>
      <c r="L40" s="1">
        <v>317530818314</v>
      </c>
    </row>
    <row r="41" spans="2:23" x14ac:dyDescent="0.2">
      <c r="B41" s="1" t="s">
        <v>6</v>
      </c>
      <c r="C41" s="1">
        <v>109491766</v>
      </c>
      <c r="D41" s="1">
        <v>99856846</v>
      </c>
      <c r="E41" s="1">
        <v>109491766</v>
      </c>
      <c r="F41" s="1">
        <v>99856846</v>
      </c>
      <c r="H41" s="1" t="s">
        <v>6</v>
      </c>
      <c r="I41" s="1">
        <v>109602026</v>
      </c>
      <c r="J41" s="1">
        <v>99866948</v>
      </c>
      <c r="K41" s="1">
        <v>109602026</v>
      </c>
      <c r="L41" s="1">
        <v>99866948</v>
      </c>
    </row>
    <row r="42" spans="2:23" ht="21" x14ac:dyDescent="0.25">
      <c r="B42" s="5" t="s">
        <v>41</v>
      </c>
      <c r="C42" s="1"/>
      <c r="D42" s="1"/>
      <c r="E42" s="1"/>
      <c r="F42" s="1"/>
      <c r="H42" s="5" t="s">
        <v>41</v>
      </c>
      <c r="I42" s="1"/>
      <c r="J42" s="1"/>
      <c r="K42" s="1"/>
      <c r="L42" s="1"/>
      <c r="P42" s="32" t="s">
        <v>43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341177911676</v>
      </c>
      <c r="D43" s="1">
        <v>317549847395</v>
      </c>
      <c r="E43" s="1">
        <v>341177912165</v>
      </c>
      <c r="F43" s="1">
        <v>317549847884</v>
      </c>
      <c r="H43" s="1" t="s">
        <v>1</v>
      </c>
      <c r="I43" s="1">
        <v>341178757367</v>
      </c>
      <c r="J43" s="1">
        <v>317551958031</v>
      </c>
      <c r="K43" s="1">
        <v>341178758667</v>
      </c>
      <c r="L43" s="1">
        <v>317551959058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53984130</v>
      </c>
      <c r="J46" s="1">
        <v>48769432</v>
      </c>
      <c r="K46" s="1">
        <v>53984244</v>
      </c>
      <c r="L46" s="1">
        <v>48769565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341144864325</v>
      </c>
      <c r="D47" s="1">
        <v>317528754815</v>
      </c>
      <c r="E47" s="1">
        <v>341144864814</v>
      </c>
      <c r="F47" s="1">
        <v>317528755304</v>
      </c>
      <c r="H47" s="1" t="s">
        <v>5</v>
      </c>
      <c r="I47" s="1">
        <v>341145591926</v>
      </c>
      <c r="J47" s="1">
        <v>317530853745</v>
      </c>
      <c r="K47" s="1">
        <v>341145593107</v>
      </c>
      <c r="L47" s="1">
        <v>317530854701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109491766</v>
      </c>
      <c r="D48" s="1">
        <v>99856846</v>
      </c>
      <c r="E48" s="1">
        <v>109491766</v>
      </c>
      <c r="F48" s="1">
        <v>99856846</v>
      </c>
      <c r="H48" s="1" t="s">
        <v>6</v>
      </c>
      <c r="I48" s="1">
        <v>109609856</v>
      </c>
      <c r="J48" s="1">
        <v>99868552</v>
      </c>
      <c r="K48" s="1">
        <v>109609975</v>
      </c>
      <c r="L48" s="1">
        <v>99868623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42</v>
      </c>
      <c r="C49" s="1"/>
      <c r="D49" s="1"/>
      <c r="E49" s="1"/>
      <c r="F49" s="1"/>
      <c r="H49" s="5" t="s">
        <v>42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341177928814</v>
      </c>
      <c r="D50" s="1">
        <v>317549889850</v>
      </c>
      <c r="E50" s="1">
        <v>341177930304</v>
      </c>
      <c r="F50" s="1">
        <v>317549890357</v>
      </c>
      <c r="H50" s="1" t="s">
        <v>1</v>
      </c>
      <c r="I50" s="1">
        <v>341178786319</v>
      </c>
      <c r="J50" s="1">
        <v>317551995072</v>
      </c>
      <c r="K50" s="1">
        <v>341178786808</v>
      </c>
      <c r="L50" s="1">
        <v>317551995398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53990836</v>
      </c>
      <c r="J53" s="1">
        <v>48776246</v>
      </c>
      <c r="K53" s="1">
        <v>53990836</v>
      </c>
      <c r="L53" s="1">
        <v>48776246</v>
      </c>
    </row>
    <row r="54" spans="2:23" x14ac:dyDescent="0.2">
      <c r="B54" s="1" t="s">
        <v>5</v>
      </c>
      <c r="C54" s="1">
        <v>341144881463</v>
      </c>
      <c r="D54" s="1">
        <v>317528797270</v>
      </c>
      <c r="E54" s="1">
        <v>341144882953</v>
      </c>
      <c r="F54" s="1">
        <v>317528797777</v>
      </c>
      <c r="H54" s="1" t="s">
        <v>5</v>
      </c>
      <c r="I54" s="1">
        <v>341145612843</v>
      </c>
      <c r="J54" s="1">
        <v>317530889157</v>
      </c>
      <c r="K54" s="1">
        <v>341145613332</v>
      </c>
      <c r="L54" s="1">
        <v>317530889483</v>
      </c>
    </row>
    <row r="55" spans="2:23" x14ac:dyDescent="0.2">
      <c r="B55" s="1" t="s">
        <v>6</v>
      </c>
      <c r="C55" s="1">
        <v>109491766</v>
      </c>
      <c r="D55" s="1">
        <v>99856846</v>
      </c>
      <c r="E55" s="1">
        <v>109491766</v>
      </c>
      <c r="F55" s="1">
        <v>99856846</v>
      </c>
      <c r="H55" s="1" t="s">
        <v>6</v>
      </c>
      <c r="I55" s="1">
        <v>109617891</v>
      </c>
      <c r="J55" s="1">
        <v>99870181</v>
      </c>
      <c r="K55" s="1">
        <v>109617891</v>
      </c>
      <c r="L55" s="1">
        <v>99870181</v>
      </c>
    </row>
    <row r="68" spans="14:23" ht="21" x14ac:dyDescent="0.25">
      <c r="P68" s="32" t="s">
        <v>43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43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53950882</v>
      </c>
      <c r="S96" s="1">
        <f>J11</f>
        <v>48735874</v>
      </c>
      <c r="T96" s="1">
        <f>E11</f>
        <v>53871041</v>
      </c>
      <c r="U96" s="1">
        <f>F11</f>
        <v>48656194</v>
      </c>
      <c r="V96" s="1">
        <f>K11</f>
        <v>53951075</v>
      </c>
      <c r="W96" s="1">
        <f>L11</f>
        <v>48736073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53957564</v>
      </c>
      <c r="S97" s="1">
        <f>J18</f>
        <v>48742625</v>
      </c>
      <c r="T97" s="1">
        <f>E18</f>
        <v>53871041</v>
      </c>
      <c r="U97" s="1">
        <f>F18</f>
        <v>48656194</v>
      </c>
      <c r="V97" s="1">
        <f>K18</f>
        <v>53957729</v>
      </c>
      <c r="W97" s="1">
        <f>L18</f>
        <v>48742788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53964190</v>
      </c>
      <c r="S98" s="1">
        <f>J25</f>
        <v>48749272</v>
      </c>
      <c r="T98" s="1">
        <f>E25</f>
        <v>53871041</v>
      </c>
      <c r="U98" s="1">
        <f>F25</f>
        <v>48656194</v>
      </c>
      <c r="V98" s="1">
        <f>K25</f>
        <v>53964283</v>
      </c>
      <c r="W98" s="1">
        <f>L25</f>
        <v>48749362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53970741</v>
      </c>
      <c r="S99" s="1">
        <f>J32</f>
        <v>48755895</v>
      </c>
      <c r="T99" s="1">
        <f>E32</f>
        <v>53871041</v>
      </c>
      <c r="U99" s="1">
        <f>F32</f>
        <v>48656194</v>
      </c>
      <c r="V99" s="1">
        <f>K32</f>
        <v>53970919</v>
      </c>
      <c r="W99" s="1">
        <f>L32</f>
        <v>48756083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53977538</v>
      </c>
      <c r="S100" s="1">
        <f>J39</f>
        <v>48762755</v>
      </c>
      <c r="T100" s="1">
        <f>E39</f>
        <v>53871041</v>
      </c>
      <c r="U100" s="1">
        <f>F39</f>
        <v>48656194</v>
      </c>
      <c r="V100" s="1">
        <f>K39</f>
        <v>53977538</v>
      </c>
      <c r="W100" s="1">
        <f>L39</f>
        <v>48762755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53984130</v>
      </c>
      <c r="S101" s="1">
        <f>J46</f>
        <v>48769432</v>
      </c>
      <c r="T101" s="1">
        <f>E46</f>
        <v>53871041</v>
      </c>
      <c r="U101" s="1">
        <f>F46</f>
        <v>48656194</v>
      </c>
      <c r="V101" s="1">
        <f>K46</f>
        <v>53984244</v>
      </c>
      <c r="W101" s="1">
        <f>L46</f>
        <v>48769565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53990836</v>
      </c>
      <c r="S102" s="1">
        <f>J53</f>
        <v>48776246</v>
      </c>
      <c r="T102" s="1">
        <f>E53</f>
        <v>53871041</v>
      </c>
      <c r="U102" s="1">
        <f>F53</f>
        <v>48656194</v>
      </c>
      <c r="V102" s="1">
        <f>K53</f>
        <v>53990836</v>
      </c>
      <c r="W102" s="1">
        <f>L53</f>
        <v>48776246</v>
      </c>
    </row>
    <row r="112" spans="14:23" ht="21" x14ac:dyDescent="0.25">
      <c r="P112" s="32" t="s">
        <v>43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341144786507</v>
      </c>
      <c r="Q116" s="1">
        <f>D12</f>
        <v>317528559438</v>
      </c>
      <c r="R116" s="1">
        <f>I12</f>
        <v>341145503164</v>
      </c>
      <c r="S116" s="1">
        <f>J12</f>
        <v>317530686626</v>
      </c>
      <c r="T116" s="1">
        <f>E12</f>
        <v>341144787466</v>
      </c>
      <c r="U116" s="1">
        <f>F12</f>
        <v>317528559939</v>
      </c>
      <c r="V116" s="1">
        <f>K12</f>
        <v>341145503828</v>
      </c>
      <c r="W116" s="1">
        <f>L12</f>
        <v>317530687307</v>
      </c>
    </row>
    <row r="117" spans="14:23" x14ac:dyDescent="0.2">
      <c r="N117" s="19"/>
      <c r="O117" s="2">
        <v>2</v>
      </c>
      <c r="P117" s="1">
        <f>C19</f>
        <v>341144801746</v>
      </c>
      <c r="Q117" s="1">
        <f>D19</f>
        <v>317528596196</v>
      </c>
      <c r="R117" s="1">
        <f>I19</f>
        <v>341145519280</v>
      </c>
      <c r="S117" s="1">
        <f>J19</f>
        <v>317530718548</v>
      </c>
      <c r="T117" s="1">
        <f>E19</f>
        <v>341144802459</v>
      </c>
      <c r="U117" s="1">
        <f>F12</f>
        <v>317528559939</v>
      </c>
      <c r="V117" s="1">
        <f>K19</f>
        <v>341145520564</v>
      </c>
      <c r="W117" s="1">
        <f>L19</f>
        <v>317530718754</v>
      </c>
    </row>
    <row r="118" spans="14:23" x14ac:dyDescent="0.2">
      <c r="N118" s="19"/>
      <c r="O118" s="2">
        <v>4</v>
      </c>
      <c r="P118" s="1">
        <f>C26</f>
        <v>341144816727</v>
      </c>
      <c r="Q118" s="1">
        <f>D26</f>
        <v>317528634857</v>
      </c>
      <c r="R118" s="1">
        <f>I26</f>
        <v>341145538512</v>
      </c>
      <c r="S118" s="1">
        <f>J26</f>
        <v>317530749966</v>
      </c>
      <c r="T118" s="1">
        <f>E26</f>
        <v>341144817516</v>
      </c>
      <c r="U118" s="1">
        <f>F26</f>
        <v>317528635423</v>
      </c>
      <c r="V118" s="1">
        <f>K26</f>
        <v>341145539314</v>
      </c>
      <c r="W118" s="1">
        <f>L26</f>
        <v>317530750353</v>
      </c>
    </row>
    <row r="119" spans="14:23" x14ac:dyDescent="0.2">
      <c r="N119" s="19"/>
      <c r="O119" s="2">
        <v>8</v>
      </c>
      <c r="P119" s="1">
        <f>C33</f>
        <v>341144831818</v>
      </c>
      <c r="Q119" s="1">
        <f>D33</f>
        <v>317528674012</v>
      </c>
      <c r="R119" s="1">
        <f>I33</f>
        <v>341145555865</v>
      </c>
      <c r="S119" s="1">
        <f>J33</f>
        <v>317530783880</v>
      </c>
      <c r="T119" s="1">
        <f>E33</f>
        <v>341144832580</v>
      </c>
      <c r="U119" s="1">
        <f>F33</f>
        <v>317528674570</v>
      </c>
      <c r="V119" s="1">
        <f>K33</f>
        <v>341145556638</v>
      </c>
      <c r="W119" s="1">
        <f>L33</f>
        <v>317530784310</v>
      </c>
    </row>
    <row r="120" spans="14:23" x14ac:dyDescent="0.2">
      <c r="N120" s="19"/>
      <c r="O120" s="2">
        <v>16</v>
      </c>
      <c r="P120" s="1">
        <f>C40</f>
        <v>341144847860</v>
      </c>
      <c r="Q120" s="1">
        <f>D40</f>
        <v>317528713924</v>
      </c>
      <c r="R120" s="1">
        <f>I40</f>
        <v>341145573739</v>
      </c>
      <c r="S120" s="1">
        <f>J40</f>
        <v>317530818151</v>
      </c>
      <c r="T120" s="1">
        <f>E40</f>
        <v>341144848512</v>
      </c>
      <c r="U120" s="1">
        <f>F40</f>
        <v>317528714499</v>
      </c>
      <c r="V120" s="1">
        <f>K40</f>
        <v>341145574554</v>
      </c>
      <c r="W120" s="1">
        <f>L40</f>
        <v>317530818314</v>
      </c>
    </row>
    <row r="121" spans="14:23" x14ac:dyDescent="0.2">
      <c r="N121" s="19"/>
      <c r="O121" s="2">
        <v>24</v>
      </c>
      <c r="P121" s="1">
        <f>C47</f>
        <v>341144864325</v>
      </c>
      <c r="Q121" s="1">
        <f>D47</f>
        <v>317528754815</v>
      </c>
      <c r="R121" s="1">
        <f>I47</f>
        <v>341145591926</v>
      </c>
      <c r="S121" s="1">
        <f>J47</f>
        <v>317530853745</v>
      </c>
      <c r="T121" s="1">
        <f>E47</f>
        <v>341144864814</v>
      </c>
      <c r="U121" s="1">
        <f>F47</f>
        <v>317528755304</v>
      </c>
      <c r="V121" s="1">
        <f>K47</f>
        <v>341145593107</v>
      </c>
      <c r="W121" s="1">
        <f>L47</f>
        <v>317530854701</v>
      </c>
    </row>
    <row r="122" spans="14:23" x14ac:dyDescent="0.2">
      <c r="N122" s="19"/>
      <c r="O122" s="2">
        <v>32</v>
      </c>
      <c r="P122" s="1">
        <f>C54</f>
        <v>341144881463</v>
      </c>
      <c r="Q122" s="1">
        <f>D54</f>
        <v>317528797270</v>
      </c>
      <c r="R122" s="1">
        <f>I54</f>
        <v>341145612843</v>
      </c>
      <c r="S122" s="1">
        <f>J54</f>
        <v>317530889157</v>
      </c>
      <c r="T122" s="1">
        <f>E54</f>
        <v>341144882953</v>
      </c>
      <c r="U122" s="1">
        <f>F54</f>
        <v>317528797777</v>
      </c>
      <c r="V122" s="1">
        <f>K54</f>
        <v>341145613332</v>
      </c>
      <c r="W122" s="1">
        <f>L54</f>
        <v>317530889483</v>
      </c>
    </row>
    <row r="135" spans="14:23" ht="21" x14ac:dyDescent="0.25">
      <c r="P135" s="32" t="s">
        <v>43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109491766</v>
      </c>
      <c r="Q139" s="1">
        <f>D13</f>
        <v>99856846</v>
      </c>
      <c r="R139" s="1">
        <f>I13</f>
        <v>109570853</v>
      </c>
      <c r="S139" s="1">
        <f>J13</f>
        <v>99860649</v>
      </c>
      <c r="T139" s="1">
        <f>E13</f>
        <v>109491766</v>
      </c>
      <c r="U139" s="1">
        <f>F13</f>
        <v>99856846</v>
      </c>
      <c r="V139" s="1">
        <f>K13</f>
        <v>109570864</v>
      </c>
      <c r="W139" s="1">
        <f>L13</f>
        <v>99860782</v>
      </c>
    </row>
    <row r="140" spans="14:23" x14ac:dyDescent="0.2">
      <c r="N140" s="19"/>
      <c r="O140" s="2">
        <v>2</v>
      </c>
      <c r="P140" s="1">
        <f>C20</f>
        <v>109491766</v>
      </c>
      <c r="Q140" s="1">
        <f>D20</f>
        <v>99856846</v>
      </c>
      <c r="R140" s="1">
        <f>I20</f>
        <v>109578665</v>
      </c>
      <c r="S140" s="1">
        <f>J20</f>
        <v>99862161</v>
      </c>
      <c r="T140" s="1">
        <f>E20</f>
        <v>109491766</v>
      </c>
      <c r="U140" s="1">
        <f>F20</f>
        <v>99856846</v>
      </c>
      <c r="V140" s="1">
        <f>K20</f>
        <v>109578784</v>
      </c>
      <c r="W140" s="1">
        <f>L20</f>
        <v>99862323</v>
      </c>
    </row>
    <row r="141" spans="14:23" x14ac:dyDescent="0.2">
      <c r="N141" s="19"/>
      <c r="O141" s="2">
        <v>4</v>
      </c>
      <c r="P141" s="1">
        <f>C27</f>
        <v>109491766</v>
      </c>
      <c r="Q141" s="1">
        <f>D27</f>
        <v>99856846</v>
      </c>
      <c r="R141" s="1">
        <f>I27</f>
        <v>109586476</v>
      </c>
      <c r="S141" s="1">
        <f>J27</f>
        <v>99863758</v>
      </c>
      <c r="T141" s="1">
        <f>E27</f>
        <v>109491766</v>
      </c>
      <c r="U141" s="1">
        <f>F27</f>
        <v>99856846</v>
      </c>
      <c r="V141" s="1">
        <f>K27</f>
        <v>109586598</v>
      </c>
      <c r="W141" s="1">
        <f>L27</f>
        <v>99863839</v>
      </c>
    </row>
    <row r="142" spans="14:23" x14ac:dyDescent="0.2">
      <c r="N142" s="19"/>
      <c r="O142" s="2">
        <v>8</v>
      </c>
      <c r="P142" s="1">
        <f>C34</f>
        <v>109491766</v>
      </c>
      <c r="Q142" s="1">
        <f>D34</f>
        <v>99856846</v>
      </c>
      <c r="R142" s="1">
        <f>I34</f>
        <v>109594314</v>
      </c>
      <c r="S142" s="1">
        <f>J34</f>
        <v>99865339</v>
      </c>
      <c r="T142" s="1">
        <f>E34</f>
        <v>109491766</v>
      </c>
      <c r="U142" s="1">
        <f>F34</f>
        <v>99856846</v>
      </c>
      <c r="V142" s="1">
        <f>K34</f>
        <v>109594444</v>
      </c>
      <c r="W142" s="1">
        <f>L34</f>
        <v>99865451</v>
      </c>
    </row>
    <row r="143" spans="14:23" x14ac:dyDescent="0.2">
      <c r="N143" s="19"/>
      <c r="O143" s="2">
        <v>16</v>
      </c>
      <c r="P143" s="1">
        <f>C41</f>
        <v>109491766</v>
      </c>
      <c r="Q143" s="1">
        <f>D41</f>
        <v>99856846</v>
      </c>
      <c r="R143" s="1">
        <f>I41</f>
        <v>109602026</v>
      </c>
      <c r="S143" s="1">
        <f>J41</f>
        <v>99866948</v>
      </c>
      <c r="T143" s="1">
        <f>E41</f>
        <v>109491766</v>
      </c>
      <c r="U143" s="1">
        <f>F41</f>
        <v>99856846</v>
      </c>
      <c r="V143" s="1">
        <f>K41</f>
        <v>109602026</v>
      </c>
      <c r="W143" s="1">
        <f>L41</f>
        <v>99866948</v>
      </c>
    </row>
    <row r="144" spans="14:23" x14ac:dyDescent="0.2">
      <c r="N144" s="19"/>
      <c r="O144" s="2">
        <v>24</v>
      </c>
      <c r="P144" s="1">
        <f>C48</f>
        <v>109491766</v>
      </c>
      <c r="Q144" s="1">
        <f>D48</f>
        <v>99856846</v>
      </c>
      <c r="R144" s="1">
        <f>I48</f>
        <v>109609856</v>
      </c>
      <c r="S144" s="1">
        <f>J48</f>
        <v>99868552</v>
      </c>
      <c r="T144" s="1">
        <f>E48</f>
        <v>109491766</v>
      </c>
      <c r="U144" s="1">
        <f>F48</f>
        <v>99856846</v>
      </c>
      <c r="V144" s="1">
        <f>K48</f>
        <v>109609975</v>
      </c>
      <c r="W144" s="1">
        <f>L48</f>
        <v>99868623</v>
      </c>
    </row>
    <row r="145" spans="14:23" x14ac:dyDescent="0.2">
      <c r="N145" s="19"/>
      <c r="O145" s="2">
        <v>32</v>
      </c>
      <c r="P145" s="1">
        <f>C55</f>
        <v>109491766</v>
      </c>
      <c r="Q145" s="1">
        <f>D55</f>
        <v>99856846</v>
      </c>
      <c r="R145" s="1">
        <f>I55</f>
        <v>109617891</v>
      </c>
      <c r="S145" s="1">
        <f>J55</f>
        <v>99870181</v>
      </c>
      <c r="T145" s="1">
        <f>E55</f>
        <v>109491766</v>
      </c>
      <c r="U145" s="1">
        <f>F55</f>
        <v>99856846</v>
      </c>
      <c r="V145" s="1">
        <f>K55</f>
        <v>109617891</v>
      </c>
      <c r="W145" s="1">
        <f>L55</f>
        <v>99870181</v>
      </c>
    </row>
  </sheetData>
  <mergeCells count="57">
    <mergeCell ref="N139:N145"/>
    <mergeCell ref="N116:N122"/>
    <mergeCell ref="P135:W135"/>
    <mergeCell ref="P136:S136"/>
    <mergeCell ref="T136:W136"/>
    <mergeCell ref="P137:Q137"/>
    <mergeCell ref="R137:S137"/>
    <mergeCell ref="T137:U137"/>
    <mergeCell ref="V137:W137"/>
    <mergeCell ref="N96:N102"/>
    <mergeCell ref="P112:W112"/>
    <mergeCell ref="P113:S113"/>
    <mergeCell ref="T113:W113"/>
    <mergeCell ref="P114:Q114"/>
    <mergeCell ref="R114:S114"/>
    <mergeCell ref="T114:U114"/>
    <mergeCell ref="V114:W114"/>
    <mergeCell ref="N72:N78"/>
    <mergeCell ref="P92:W92"/>
    <mergeCell ref="P93:S93"/>
    <mergeCell ref="T93:W93"/>
    <mergeCell ref="P94:Q94"/>
    <mergeCell ref="R94:S94"/>
    <mergeCell ref="T94:U94"/>
    <mergeCell ref="V94:W94"/>
    <mergeCell ref="N46:N52"/>
    <mergeCell ref="P68:W68"/>
    <mergeCell ref="P69:S69"/>
    <mergeCell ref="T69:W69"/>
    <mergeCell ref="P70:Q70"/>
    <mergeCell ref="R70:S70"/>
    <mergeCell ref="T70:U70"/>
    <mergeCell ref="V70:W70"/>
    <mergeCell ref="P43:S43"/>
    <mergeCell ref="T43:W43"/>
    <mergeCell ref="P44:Q44"/>
    <mergeCell ref="R44:S44"/>
    <mergeCell ref="T44:U44"/>
    <mergeCell ref="V44:W44"/>
    <mergeCell ref="P24:Q24"/>
    <mergeCell ref="R24:S24"/>
    <mergeCell ref="T24:U24"/>
    <mergeCell ref="V24:W24"/>
    <mergeCell ref="N26:N32"/>
    <mergeCell ref="P42:W42"/>
    <mergeCell ref="N9:N15"/>
    <mergeCell ref="T7:V7"/>
    <mergeCell ref="S9:S15"/>
    <mergeCell ref="P22:W22"/>
    <mergeCell ref="P23:S23"/>
    <mergeCell ref="T23:W23"/>
    <mergeCell ref="B3:L4"/>
    <mergeCell ref="C6:D6"/>
    <mergeCell ref="E6:F6"/>
    <mergeCell ref="I6:J6"/>
    <mergeCell ref="K6:L6"/>
    <mergeCell ref="O7:Q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opLeftCell="Q1" workbookViewId="0">
      <selection activeCell="U131" sqref="U131"/>
    </sheetView>
  </sheetViews>
  <sheetFormatPr baseColWidth="10" defaultRowHeight="16" x14ac:dyDescent="0.2"/>
  <cols>
    <col min="2" max="2" width="31.83203125" bestFit="1" customWidth="1"/>
    <col min="3" max="4" width="12.83203125" customWidth="1"/>
    <col min="5" max="6" width="11.83203125" customWidth="1"/>
    <col min="8" max="8" width="31.83203125" customWidth="1"/>
    <col min="9" max="10" width="12.83203125" customWidth="1"/>
    <col min="11" max="12" width="11.83203125" customWidth="1"/>
    <col min="15" max="15" width="10.1640625" customWidth="1"/>
    <col min="16" max="16" width="24.5" customWidth="1"/>
    <col min="17" max="17" width="21.1640625" customWidth="1"/>
    <col min="18" max="18" width="11.83203125" bestFit="1" customWidth="1"/>
    <col min="19" max="19" width="14.6640625" customWidth="1"/>
    <col min="20" max="20" width="14" customWidth="1"/>
    <col min="21" max="21" width="24.5" bestFit="1" customWidth="1"/>
    <col min="22" max="22" width="21.1640625" bestFit="1" customWidth="1"/>
  </cols>
  <sheetData>
    <row r="3" spans="2:22" ht="16" customHeight="1" x14ac:dyDescent="0.2">
      <c r="B3" s="11" t="s">
        <v>44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ht="16" customHeight="1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46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46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33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341177945794</v>
      </c>
      <c r="D8" s="1">
        <v>317549933741</v>
      </c>
      <c r="E8" s="1">
        <v>341177946617</v>
      </c>
      <c r="F8" s="1">
        <v>317549934595</v>
      </c>
      <c r="H8" s="1" t="s">
        <v>1</v>
      </c>
      <c r="I8" s="1">
        <v>341178808846</v>
      </c>
      <c r="J8" s="1">
        <v>317552035345</v>
      </c>
      <c r="K8" s="1">
        <v>341178809816</v>
      </c>
      <c r="L8" s="1">
        <v>317552035933</v>
      </c>
      <c r="O8" s="15" t="s">
        <v>45</v>
      </c>
      <c r="P8" s="16" t="s">
        <v>20</v>
      </c>
      <c r="Q8" s="17" t="s">
        <v>21</v>
      </c>
      <c r="S8" s="15" t="s">
        <v>45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9.2729999999999997</v>
      </c>
      <c r="Q9" s="10">
        <v>9.2970000000000006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4.649</v>
      </c>
      <c r="Q10" s="10">
        <v>4.6580000000000004</v>
      </c>
      <c r="S10" s="19"/>
      <c r="T10" s="2">
        <v>2</v>
      </c>
      <c r="U10" s="20">
        <f>P9/P10</f>
        <v>1.9946224994622499</v>
      </c>
      <c r="V10" s="20">
        <f>Q9/Q10</f>
        <v>1.9959209961356805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53997546</v>
      </c>
      <c r="J11" s="1">
        <v>48782939</v>
      </c>
      <c r="K11" s="1">
        <v>53997630</v>
      </c>
      <c r="L11" s="1">
        <v>48783019</v>
      </c>
      <c r="N11" s="19"/>
      <c r="O11" s="2">
        <v>4</v>
      </c>
      <c r="P11" s="10">
        <v>2.3690000000000002</v>
      </c>
      <c r="Q11" s="10">
        <v>2.3690000000000002</v>
      </c>
      <c r="S11" s="19"/>
      <c r="T11" s="2">
        <v>4</v>
      </c>
      <c r="U11" s="20">
        <f>P9/P11</f>
        <v>3.914309835373575</v>
      </c>
      <c r="V11" s="20">
        <f>Q9/Q11</f>
        <v>3.9244406922752213</v>
      </c>
    </row>
    <row r="12" spans="2:22" x14ac:dyDescent="0.2">
      <c r="B12" s="1" t="s">
        <v>5</v>
      </c>
      <c r="C12" s="1">
        <v>341144898442</v>
      </c>
      <c r="D12" s="1">
        <v>317528841161</v>
      </c>
      <c r="E12" s="1">
        <v>341144899265</v>
      </c>
      <c r="F12" s="1">
        <v>317528842015</v>
      </c>
      <c r="H12" s="1" t="s">
        <v>5</v>
      </c>
      <c r="I12" s="1">
        <v>341145629034</v>
      </c>
      <c r="J12" s="1">
        <v>317530929117</v>
      </c>
      <c r="K12" s="1">
        <v>341145629932</v>
      </c>
      <c r="L12" s="1">
        <v>317530929696</v>
      </c>
      <c r="N12" s="19"/>
      <c r="O12" s="2">
        <v>8</v>
      </c>
      <c r="P12" s="10">
        <v>1.2330000000000001</v>
      </c>
      <c r="Q12" s="10">
        <v>1.244</v>
      </c>
      <c r="S12" s="19"/>
      <c r="T12" s="2">
        <v>8</v>
      </c>
      <c r="U12" s="20">
        <f>P9/P12</f>
        <v>7.5206812652068118</v>
      </c>
      <c r="V12" s="20">
        <f>Q9/Q12</f>
        <v>7.4734726688102899</v>
      </c>
    </row>
    <row r="13" spans="2:22" x14ac:dyDescent="0.2">
      <c r="B13" s="1" t="s">
        <v>6</v>
      </c>
      <c r="C13" s="1">
        <v>109491767</v>
      </c>
      <c r="D13" s="1">
        <v>99856846</v>
      </c>
      <c r="E13" s="1">
        <v>109491767</v>
      </c>
      <c r="F13" s="1">
        <v>99856846</v>
      </c>
      <c r="H13" s="1" t="s">
        <v>6</v>
      </c>
      <c r="I13" s="1">
        <v>109624227</v>
      </c>
      <c r="J13" s="1">
        <v>99870494</v>
      </c>
      <c r="K13" s="1">
        <v>109624299</v>
      </c>
      <c r="L13" s="1">
        <v>99870503</v>
      </c>
      <c r="N13" s="19"/>
      <c r="O13" s="2">
        <v>16</v>
      </c>
      <c r="P13" s="10">
        <v>0.752</v>
      </c>
      <c r="Q13" s="10">
        <v>0.74299999999999999</v>
      </c>
      <c r="S13" s="19"/>
      <c r="T13" s="2">
        <v>16</v>
      </c>
      <c r="U13" s="20">
        <f>P9/P13</f>
        <v>12.331117021276595</v>
      </c>
      <c r="V13" s="20">
        <f>Q9/Q13</f>
        <v>12.51278600269179</v>
      </c>
    </row>
    <row r="14" spans="2:22" x14ac:dyDescent="0.2">
      <c r="B14" s="5" t="s">
        <v>47</v>
      </c>
      <c r="C14" s="1"/>
      <c r="D14" s="1"/>
      <c r="E14" s="1"/>
      <c r="F14" s="1"/>
      <c r="H14" s="5" t="s">
        <v>47</v>
      </c>
      <c r="I14" s="8"/>
      <c r="J14" s="8"/>
      <c r="K14" s="8"/>
      <c r="L14" s="8"/>
      <c r="N14" s="19"/>
      <c r="O14" s="2">
        <v>24</v>
      </c>
      <c r="P14" s="10">
        <v>0.55500000000000005</v>
      </c>
      <c r="Q14" s="10">
        <v>0.56299999999999994</v>
      </c>
      <c r="S14" s="19"/>
      <c r="T14" s="2">
        <v>24</v>
      </c>
      <c r="U14" s="20">
        <f>P9/P14</f>
        <v>16.708108108108107</v>
      </c>
      <c r="V14" s="20">
        <f>Q9/Q14</f>
        <v>16.513321492007108</v>
      </c>
    </row>
    <row r="15" spans="2:22" x14ac:dyDescent="0.2">
      <c r="B15" s="1" t="s">
        <v>1</v>
      </c>
      <c r="C15" s="1">
        <v>341177960010</v>
      </c>
      <c r="D15" s="1">
        <v>317549978501</v>
      </c>
      <c r="E15" s="1">
        <v>341177961068</v>
      </c>
      <c r="F15" s="1">
        <v>317549978766</v>
      </c>
      <c r="H15" s="1" t="s">
        <v>1</v>
      </c>
      <c r="I15" s="1">
        <v>341178830036</v>
      </c>
      <c r="J15" s="1">
        <v>317552073538</v>
      </c>
      <c r="K15" s="1">
        <v>341178831143</v>
      </c>
      <c r="L15" s="1">
        <v>317552073945</v>
      </c>
      <c r="N15" s="19"/>
      <c r="O15" s="2">
        <v>32</v>
      </c>
      <c r="P15" s="10">
        <v>0.55900000000000005</v>
      </c>
      <c r="Q15" s="10">
        <v>0.55300000000000005</v>
      </c>
      <c r="S15" s="19"/>
      <c r="T15" s="2">
        <v>32</v>
      </c>
      <c r="U15" s="20">
        <f>P9/P15</f>
        <v>16.588550983899818</v>
      </c>
      <c r="V15" s="20">
        <f>Q9/Q15</f>
        <v>16.811934900542497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54004318</v>
      </c>
      <c r="J18" s="1">
        <v>48789679</v>
      </c>
      <c r="K18" s="1">
        <v>54004292</v>
      </c>
      <c r="L18" s="1">
        <v>48789647</v>
      </c>
    </row>
    <row r="19" spans="2:23" x14ac:dyDescent="0.2">
      <c r="B19" s="1" t="s">
        <v>5</v>
      </c>
      <c r="C19" s="1">
        <v>341144912658</v>
      </c>
      <c r="D19" s="1">
        <v>317528885921</v>
      </c>
      <c r="E19" s="1">
        <v>341144913716</v>
      </c>
      <c r="F19" s="1">
        <v>317528886186</v>
      </c>
      <c r="H19" s="1" t="s">
        <v>5</v>
      </c>
      <c r="I19" s="1">
        <v>341145643626</v>
      </c>
      <c r="J19" s="1">
        <v>317530967160</v>
      </c>
      <c r="K19" s="1">
        <v>341145644767</v>
      </c>
      <c r="L19" s="1">
        <v>317530967559</v>
      </c>
    </row>
    <row r="20" spans="2:23" x14ac:dyDescent="0.2">
      <c r="B20" s="1" t="s">
        <v>6</v>
      </c>
      <c r="C20" s="1">
        <v>109491767</v>
      </c>
      <c r="D20" s="1">
        <v>99856846</v>
      </c>
      <c r="E20" s="1">
        <v>109491767</v>
      </c>
      <c r="F20" s="1">
        <v>99856846</v>
      </c>
      <c r="H20" s="1" t="s">
        <v>6</v>
      </c>
      <c r="I20" s="1">
        <v>109630825</v>
      </c>
      <c r="J20" s="1">
        <v>99870644</v>
      </c>
      <c r="K20" s="1">
        <v>109630791</v>
      </c>
      <c r="L20" s="1">
        <v>99870652</v>
      </c>
    </row>
    <row r="21" spans="2:23" x14ac:dyDescent="0.2">
      <c r="B21" s="5" t="s">
        <v>48</v>
      </c>
      <c r="C21" s="1"/>
      <c r="D21" s="1"/>
      <c r="E21" s="1"/>
      <c r="F21" s="1"/>
      <c r="H21" s="5" t="s">
        <v>48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341177975354</v>
      </c>
      <c r="D22" s="1">
        <v>317550021754</v>
      </c>
      <c r="E22" s="1">
        <v>341177976346</v>
      </c>
      <c r="F22" s="1">
        <v>317550022206</v>
      </c>
      <c r="H22" s="1" t="s">
        <v>1</v>
      </c>
      <c r="I22" s="1">
        <v>341178851508</v>
      </c>
      <c r="J22" s="1">
        <v>317552109902</v>
      </c>
      <c r="K22" s="1">
        <v>341178852713</v>
      </c>
      <c r="L22" s="1">
        <v>317552110337</v>
      </c>
      <c r="P22" s="32" t="s">
        <v>45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54010868</v>
      </c>
      <c r="J25" s="1">
        <v>48796196</v>
      </c>
      <c r="K25" s="1">
        <v>54010893</v>
      </c>
      <c r="L25" s="1">
        <v>48796218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341144928002</v>
      </c>
      <c r="D26" s="1">
        <v>317528929174</v>
      </c>
      <c r="E26" s="1">
        <v>341144928994</v>
      </c>
      <c r="F26" s="1">
        <v>317528929626</v>
      </c>
      <c r="H26" s="1" t="s">
        <v>5</v>
      </c>
      <c r="I26" s="1">
        <v>341145658716</v>
      </c>
      <c r="J26" s="1">
        <v>317531003370</v>
      </c>
      <c r="K26" s="1">
        <v>341145659910</v>
      </c>
      <c r="L26" s="1">
        <v>317531003793</v>
      </c>
      <c r="N26" s="19" t="s">
        <v>22</v>
      </c>
      <c r="O26" s="2">
        <v>1</v>
      </c>
      <c r="P26" s="1">
        <f>C8</f>
        <v>341177945794</v>
      </c>
      <c r="Q26" s="1">
        <f>D8</f>
        <v>317549933741</v>
      </c>
      <c r="R26" s="1">
        <f>I8</f>
        <v>341178808846</v>
      </c>
      <c r="S26" s="1">
        <f>J8</f>
        <v>317552035345</v>
      </c>
      <c r="T26" s="1">
        <f>E8</f>
        <v>341177946617</v>
      </c>
      <c r="U26" s="1">
        <f>F8</f>
        <v>317549934595</v>
      </c>
      <c r="V26" s="1">
        <f>K8</f>
        <v>341178809816</v>
      </c>
      <c r="W26" s="1">
        <f>L8</f>
        <v>317552035933</v>
      </c>
    </row>
    <row r="27" spans="2:23" x14ac:dyDescent="0.2">
      <c r="B27" s="1" t="s">
        <v>6</v>
      </c>
      <c r="C27" s="1">
        <v>109491767</v>
      </c>
      <c r="D27" s="1">
        <v>99856846</v>
      </c>
      <c r="E27" s="1">
        <v>109491767</v>
      </c>
      <c r="F27" s="1">
        <v>99856846</v>
      </c>
      <c r="H27" s="1" t="s">
        <v>6</v>
      </c>
      <c r="I27" s="1">
        <v>109637207</v>
      </c>
      <c r="J27" s="1">
        <v>99870798</v>
      </c>
      <c r="K27" s="1">
        <v>109637218</v>
      </c>
      <c r="L27" s="1">
        <v>99870810</v>
      </c>
      <c r="N27" s="19"/>
      <c r="O27" s="2">
        <v>2</v>
      </c>
      <c r="P27" s="1">
        <f>C15</f>
        <v>341177960010</v>
      </c>
      <c r="Q27" s="1">
        <f>D15</f>
        <v>317549978501</v>
      </c>
      <c r="R27" s="1">
        <f>I15</f>
        <v>341178830036</v>
      </c>
      <c r="S27" s="1">
        <f>J15</f>
        <v>317552073538</v>
      </c>
      <c r="T27" s="1">
        <f>E15</f>
        <v>341177961068</v>
      </c>
      <c r="U27" s="1">
        <f>F15</f>
        <v>317549978766</v>
      </c>
      <c r="V27" s="1">
        <f>K15</f>
        <v>341178831143</v>
      </c>
      <c r="W27" s="1">
        <f>L15</f>
        <v>317552073945</v>
      </c>
    </row>
    <row r="28" spans="2:23" x14ac:dyDescent="0.2">
      <c r="B28" s="5" t="s">
        <v>49</v>
      </c>
      <c r="C28" s="1"/>
      <c r="D28" s="1"/>
      <c r="E28" s="1"/>
      <c r="F28" s="1"/>
      <c r="H28" s="5" t="s">
        <v>49</v>
      </c>
      <c r="I28" s="1"/>
      <c r="J28" s="1"/>
      <c r="K28" s="1"/>
      <c r="L28" s="1"/>
      <c r="N28" s="19"/>
      <c r="O28" s="2">
        <v>4</v>
      </c>
      <c r="P28" s="1">
        <f>C22</f>
        <v>341177975354</v>
      </c>
      <c r="Q28" s="1">
        <f>D22</f>
        <v>317550021754</v>
      </c>
      <c r="R28" s="1">
        <f>I22</f>
        <v>341178851508</v>
      </c>
      <c r="S28" s="1">
        <f>J22</f>
        <v>317552109902</v>
      </c>
      <c r="T28" s="1">
        <f>E22</f>
        <v>341177976346</v>
      </c>
      <c r="U28" s="1">
        <f>F22</f>
        <v>317550022206</v>
      </c>
      <c r="V28" s="1">
        <f>K22</f>
        <v>341178852713</v>
      </c>
      <c r="W28" s="1">
        <f>L22</f>
        <v>317552110337</v>
      </c>
    </row>
    <row r="29" spans="2:23" x14ac:dyDescent="0.2">
      <c r="B29" s="1" t="s">
        <v>1</v>
      </c>
      <c r="C29" s="1">
        <v>341177990809</v>
      </c>
      <c r="D29" s="1">
        <v>317550065705</v>
      </c>
      <c r="E29" s="1">
        <v>341177991430</v>
      </c>
      <c r="F29" s="1">
        <v>317550066515</v>
      </c>
      <c r="H29" s="1" t="s">
        <v>1</v>
      </c>
      <c r="I29" s="1">
        <v>341178875932</v>
      </c>
      <c r="J29" s="1">
        <v>317552144130</v>
      </c>
      <c r="K29" s="1">
        <v>341178876730</v>
      </c>
      <c r="L29" s="1">
        <v>317552145000</v>
      </c>
      <c r="N29" s="19"/>
      <c r="O29" s="2">
        <v>8</v>
      </c>
      <c r="P29" s="1">
        <f>C29</f>
        <v>341177990809</v>
      </c>
      <c r="Q29" s="1">
        <f>D29</f>
        <v>317550065705</v>
      </c>
      <c r="R29" s="1">
        <f>I29</f>
        <v>341178875932</v>
      </c>
      <c r="S29" s="1">
        <f>J29</f>
        <v>317552144130</v>
      </c>
      <c r="T29" s="1">
        <f>E29</f>
        <v>341177991430</v>
      </c>
      <c r="U29" s="1">
        <f>F29</f>
        <v>317550066515</v>
      </c>
      <c r="V29" s="1">
        <f>K29</f>
        <v>341178876730</v>
      </c>
      <c r="W29" s="1">
        <f>L29</f>
        <v>317552145000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341178008728</v>
      </c>
      <c r="Q30" s="1">
        <f>D36</f>
        <v>317550108864</v>
      </c>
      <c r="R30" s="1">
        <f>I36</f>
        <v>341178900096</v>
      </c>
      <c r="S30" s="1">
        <f>J36</f>
        <v>317552180992</v>
      </c>
      <c r="T30" s="1">
        <f>E36</f>
        <v>341178009657</v>
      </c>
      <c r="U30" s="1">
        <f>D36</f>
        <v>317550108864</v>
      </c>
      <c r="V30" s="1">
        <f>K36</f>
        <v>341178901072</v>
      </c>
      <c r="W30" s="1">
        <f>L36</f>
        <v>317552181094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341178026058</v>
      </c>
      <c r="Q31" s="1">
        <f>D43</f>
        <v>317550153571</v>
      </c>
      <c r="R31" s="1">
        <f>I43</f>
        <v>341178923320</v>
      </c>
      <c r="S31" s="1">
        <f>J43</f>
        <v>317552219052</v>
      </c>
      <c r="T31" s="1">
        <f>E43</f>
        <v>341178026996</v>
      </c>
      <c r="U31" s="1">
        <f>F43</f>
        <v>317550154516</v>
      </c>
      <c r="V31" s="1">
        <f>K43</f>
        <v>341178923864</v>
      </c>
      <c r="W31" s="1">
        <f>L43</f>
        <v>317552219259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54017539</v>
      </c>
      <c r="J32" s="1">
        <v>48802841</v>
      </c>
      <c r="K32" s="1">
        <v>54017544</v>
      </c>
      <c r="L32" s="1">
        <v>48802844</v>
      </c>
      <c r="N32" s="19"/>
      <c r="O32" s="2">
        <v>32</v>
      </c>
      <c r="P32" s="1">
        <f>C50</f>
        <v>341178044698</v>
      </c>
      <c r="Q32" s="1">
        <f>D50</f>
        <v>317550198929</v>
      </c>
      <c r="R32" s="1">
        <f>I50</f>
        <v>341178948749</v>
      </c>
      <c r="S32" s="1">
        <f>J50</f>
        <v>317552257119</v>
      </c>
      <c r="T32" s="1">
        <f>E50</f>
        <v>341178046403</v>
      </c>
      <c r="U32" s="1">
        <f>F50</f>
        <v>317550199452</v>
      </c>
      <c r="V32" s="1">
        <f>K50</f>
        <v>341178949950</v>
      </c>
      <c r="W32" s="1">
        <f>L50</f>
        <v>317552257568</v>
      </c>
    </row>
    <row r="33" spans="2:23" x14ac:dyDescent="0.2">
      <c r="B33" s="1" t="s">
        <v>5</v>
      </c>
      <c r="C33" s="1">
        <v>341144943457</v>
      </c>
      <c r="D33" s="1">
        <v>317528973125</v>
      </c>
      <c r="E33" s="1">
        <v>341144944078</v>
      </c>
      <c r="F33" s="1">
        <v>317528973935</v>
      </c>
      <c r="H33" s="1" t="s">
        <v>5</v>
      </c>
      <c r="I33" s="1">
        <v>341145676655</v>
      </c>
      <c r="J33" s="1">
        <v>317531037425</v>
      </c>
      <c r="K33" s="1">
        <v>341145677459</v>
      </c>
      <c r="L33" s="1">
        <v>317531038285</v>
      </c>
    </row>
    <row r="34" spans="2:23" x14ac:dyDescent="0.2">
      <c r="B34" s="1" t="s">
        <v>6</v>
      </c>
      <c r="C34" s="1">
        <v>109491767</v>
      </c>
      <c r="D34" s="1">
        <v>99856846</v>
      </c>
      <c r="E34" s="1">
        <v>109491767</v>
      </c>
      <c r="F34" s="1">
        <v>99856846</v>
      </c>
      <c r="H34" s="1" t="s">
        <v>6</v>
      </c>
      <c r="I34" s="1">
        <v>109643692</v>
      </c>
      <c r="J34" s="1">
        <v>99870971</v>
      </c>
      <c r="K34" s="1">
        <v>109643686</v>
      </c>
      <c r="L34" s="1">
        <v>99870981</v>
      </c>
    </row>
    <row r="35" spans="2:23" x14ac:dyDescent="0.2">
      <c r="B35" s="5" t="s">
        <v>50</v>
      </c>
      <c r="C35" s="1"/>
      <c r="D35" s="1"/>
      <c r="E35" s="1"/>
      <c r="F35" s="1"/>
      <c r="H35" s="5" t="s">
        <v>50</v>
      </c>
      <c r="I35" s="1"/>
      <c r="J35" s="1"/>
      <c r="K35" s="1"/>
      <c r="L35" s="1"/>
    </row>
    <row r="36" spans="2:23" x14ac:dyDescent="0.2">
      <c r="B36" s="1" t="s">
        <v>1</v>
      </c>
      <c r="C36" s="1">
        <v>341178008728</v>
      </c>
      <c r="D36" s="1">
        <v>317550108864</v>
      </c>
      <c r="E36" s="1">
        <v>341178009657</v>
      </c>
      <c r="F36" s="1">
        <v>317550109156</v>
      </c>
      <c r="H36" s="1" t="s">
        <v>1</v>
      </c>
      <c r="I36" s="1">
        <v>341178900096</v>
      </c>
      <c r="J36" s="1">
        <v>317552180992</v>
      </c>
      <c r="K36" s="1">
        <v>341178901072</v>
      </c>
      <c r="L36" s="1">
        <v>317552181094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54024237</v>
      </c>
      <c r="J39" s="1">
        <v>48809516</v>
      </c>
      <c r="K39" s="1">
        <v>54024238</v>
      </c>
      <c r="L39" s="1">
        <v>48809513</v>
      </c>
    </row>
    <row r="40" spans="2:23" x14ac:dyDescent="0.2">
      <c r="B40" s="1" t="s">
        <v>5</v>
      </c>
      <c r="C40" s="1">
        <v>341144961374</v>
      </c>
      <c r="D40" s="1">
        <v>317529016284</v>
      </c>
      <c r="E40" s="1">
        <v>341144962303</v>
      </c>
      <c r="F40" s="1">
        <v>317529016576</v>
      </c>
      <c r="H40" s="1" t="s">
        <v>5</v>
      </c>
      <c r="I40" s="1">
        <v>341145694272</v>
      </c>
      <c r="J40" s="1">
        <v>317531074148</v>
      </c>
      <c r="K40" s="1">
        <v>341145695254</v>
      </c>
      <c r="L40" s="1">
        <v>317531074238</v>
      </c>
    </row>
    <row r="41" spans="2:23" x14ac:dyDescent="0.2">
      <c r="B41" s="1" t="s">
        <v>6</v>
      </c>
      <c r="C41" s="1">
        <v>109491769</v>
      </c>
      <c r="D41" s="1">
        <v>99856846</v>
      </c>
      <c r="E41" s="1">
        <v>109491769</v>
      </c>
      <c r="F41" s="1">
        <v>99856846</v>
      </c>
      <c r="H41" s="1" t="s">
        <v>6</v>
      </c>
      <c r="I41" s="1">
        <v>109650239</v>
      </c>
      <c r="J41" s="1">
        <v>99871110</v>
      </c>
      <c r="K41" s="1">
        <v>109650233</v>
      </c>
      <c r="L41" s="1">
        <v>99871122</v>
      </c>
    </row>
    <row r="42" spans="2:23" ht="21" x14ac:dyDescent="0.25">
      <c r="B42" s="5" t="s">
        <v>51</v>
      </c>
      <c r="C42" s="1"/>
      <c r="D42" s="1"/>
      <c r="E42" s="1"/>
      <c r="F42" s="1"/>
      <c r="H42" s="5" t="s">
        <v>51</v>
      </c>
      <c r="I42" s="1"/>
      <c r="J42" s="1"/>
      <c r="K42" s="1"/>
      <c r="L42" s="1"/>
      <c r="P42" s="32" t="s">
        <v>45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341178026058</v>
      </c>
      <c r="D43" s="1">
        <v>317550153571</v>
      </c>
      <c r="E43" s="1">
        <v>341178026996</v>
      </c>
      <c r="F43" s="1">
        <v>317550154516</v>
      </c>
      <c r="H43" s="1" t="s">
        <v>1</v>
      </c>
      <c r="I43" s="1">
        <v>341178923320</v>
      </c>
      <c r="J43" s="1">
        <v>317552219052</v>
      </c>
      <c r="K43" s="1">
        <v>341178923864</v>
      </c>
      <c r="L43" s="1">
        <v>317552219259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54030856</v>
      </c>
      <c r="J46" s="1">
        <v>48816104</v>
      </c>
      <c r="K46" s="1">
        <v>54030886</v>
      </c>
      <c r="L46" s="1">
        <v>48816133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341144978704</v>
      </c>
      <c r="D47" s="1">
        <v>317529060991</v>
      </c>
      <c r="E47" s="1">
        <v>341144979642</v>
      </c>
      <c r="F47" s="1">
        <v>317529061936</v>
      </c>
      <c r="H47" s="1" t="s">
        <v>5</v>
      </c>
      <c r="I47" s="1">
        <v>341145711038</v>
      </c>
      <c r="J47" s="1">
        <v>317531112061</v>
      </c>
      <c r="K47" s="1">
        <v>341145711552</v>
      </c>
      <c r="L47" s="1">
        <v>317531112268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109491769</v>
      </c>
      <c r="D48" s="1">
        <v>99856846</v>
      </c>
      <c r="E48" s="1">
        <v>109491769</v>
      </c>
      <c r="F48" s="1">
        <v>99856846</v>
      </c>
      <c r="H48" s="1" t="s">
        <v>6</v>
      </c>
      <c r="I48" s="1">
        <v>109656697</v>
      </c>
      <c r="J48" s="1">
        <v>99871257</v>
      </c>
      <c r="K48" s="1">
        <v>109656727</v>
      </c>
      <c r="L48" s="1">
        <v>99871257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52</v>
      </c>
      <c r="C49" s="1"/>
      <c r="D49" s="1"/>
      <c r="E49" s="1"/>
      <c r="F49" s="1"/>
      <c r="H49" s="5" t="s">
        <v>52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341178044698</v>
      </c>
      <c r="D50" s="1">
        <v>317550198929</v>
      </c>
      <c r="E50" s="1">
        <v>341178046403</v>
      </c>
      <c r="F50" s="1">
        <v>317550199452</v>
      </c>
      <c r="H50" s="1" t="s">
        <v>1</v>
      </c>
      <c r="I50" s="1">
        <v>341178948749</v>
      </c>
      <c r="J50" s="1">
        <v>317552257119</v>
      </c>
      <c r="K50" s="1">
        <v>341178949950</v>
      </c>
      <c r="L50" s="1">
        <v>317552257568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54037523</v>
      </c>
      <c r="J53" s="1">
        <v>48822748</v>
      </c>
      <c r="K53" s="1">
        <v>54037525</v>
      </c>
      <c r="L53" s="1">
        <v>48822744</v>
      </c>
    </row>
    <row r="54" spans="2:23" x14ac:dyDescent="0.2">
      <c r="B54" s="1" t="s">
        <v>5</v>
      </c>
      <c r="C54" s="1">
        <v>341144997344</v>
      </c>
      <c r="D54" s="1">
        <v>317529106349</v>
      </c>
      <c r="E54" s="1">
        <v>341144999049</v>
      </c>
      <c r="F54" s="1">
        <v>317529106872</v>
      </c>
      <c r="H54" s="1" t="s">
        <v>5</v>
      </c>
      <c r="I54" s="1">
        <v>341145729965</v>
      </c>
      <c r="J54" s="1">
        <v>317531149986</v>
      </c>
      <c r="K54" s="1">
        <v>341145731177</v>
      </c>
      <c r="L54" s="1">
        <v>317531150422</v>
      </c>
    </row>
    <row r="55" spans="2:23" x14ac:dyDescent="0.2">
      <c r="B55" s="1" t="s">
        <v>6</v>
      </c>
      <c r="C55" s="1">
        <v>109491769</v>
      </c>
      <c r="D55" s="1">
        <v>99856846</v>
      </c>
      <c r="E55" s="1">
        <v>109491769</v>
      </c>
      <c r="F55" s="1">
        <v>99856846</v>
      </c>
      <c r="H55" s="1" t="s">
        <v>6</v>
      </c>
      <c r="I55" s="1">
        <v>109663199</v>
      </c>
      <c r="J55" s="1">
        <v>99871399</v>
      </c>
      <c r="K55" s="1">
        <v>109663188</v>
      </c>
      <c r="L55" s="1">
        <v>99871412</v>
      </c>
    </row>
    <row r="68" spans="14:23" ht="21" x14ac:dyDescent="0.25">
      <c r="P68" s="32" t="s">
        <v>45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45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53997546</v>
      </c>
      <c r="S96" s="1">
        <f>J11</f>
        <v>48782939</v>
      </c>
      <c r="T96" s="1">
        <f>E11</f>
        <v>53871041</v>
      </c>
      <c r="U96" s="1">
        <f>F11</f>
        <v>48656194</v>
      </c>
      <c r="V96" s="1">
        <f>K11</f>
        <v>53997630</v>
      </c>
      <c r="W96" s="1">
        <f>L11</f>
        <v>48783019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54004318</v>
      </c>
      <c r="S97" s="1">
        <f>J18</f>
        <v>48789679</v>
      </c>
      <c r="T97" s="1">
        <f>E18</f>
        <v>53871041</v>
      </c>
      <c r="U97" s="1">
        <f>F18</f>
        <v>48656194</v>
      </c>
      <c r="V97" s="1">
        <f>K18</f>
        <v>54004292</v>
      </c>
      <c r="W97" s="1">
        <f>L18</f>
        <v>48789647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54010868</v>
      </c>
      <c r="S98" s="1">
        <f>J25</f>
        <v>48796196</v>
      </c>
      <c r="T98" s="1">
        <f>E25</f>
        <v>53871041</v>
      </c>
      <c r="U98" s="1">
        <f>F25</f>
        <v>48656194</v>
      </c>
      <c r="V98" s="1">
        <f>K25</f>
        <v>54010893</v>
      </c>
      <c r="W98" s="1">
        <f>L25</f>
        <v>48796218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54017539</v>
      </c>
      <c r="S99" s="1">
        <f>J32</f>
        <v>48802841</v>
      </c>
      <c r="T99" s="1">
        <f>E32</f>
        <v>53871041</v>
      </c>
      <c r="U99" s="1">
        <f>F32</f>
        <v>48656194</v>
      </c>
      <c r="V99" s="1">
        <f>K32</f>
        <v>54017544</v>
      </c>
      <c r="W99" s="1">
        <f>L32</f>
        <v>48802844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54024237</v>
      </c>
      <c r="S100" s="1">
        <f>J39</f>
        <v>48809516</v>
      </c>
      <c r="T100" s="1">
        <f>E39</f>
        <v>53871041</v>
      </c>
      <c r="U100" s="1">
        <f>F39</f>
        <v>48656194</v>
      </c>
      <c r="V100" s="1">
        <f>K39</f>
        <v>54024238</v>
      </c>
      <c r="W100" s="1">
        <f>L39</f>
        <v>48809513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54030856</v>
      </c>
      <c r="S101" s="1">
        <f>J46</f>
        <v>48816104</v>
      </c>
      <c r="T101" s="1">
        <f>E46</f>
        <v>53871041</v>
      </c>
      <c r="U101" s="1">
        <f>F46</f>
        <v>48656194</v>
      </c>
      <c r="V101" s="1">
        <f>K46</f>
        <v>54030886</v>
      </c>
      <c r="W101" s="1">
        <f>L46</f>
        <v>48816133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54037523</v>
      </c>
      <c r="S102" s="1">
        <f>J53</f>
        <v>48822748</v>
      </c>
      <c r="T102" s="1">
        <f>E53</f>
        <v>53871041</v>
      </c>
      <c r="U102" s="1">
        <f>F53</f>
        <v>48656194</v>
      </c>
      <c r="V102" s="1">
        <f>K53</f>
        <v>54037525</v>
      </c>
      <c r="W102" s="1">
        <f>L53</f>
        <v>48822744</v>
      </c>
    </row>
    <row r="112" spans="14:23" ht="21" x14ac:dyDescent="0.25">
      <c r="P112" s="32" t="s">
        <v>45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341144898442</v>
      </c>
      <c r="Q116" s="1">
        <f>D12</f>
        <v>317528841161</v>
      </c>
      <c r="R116" s="1">
        <f>I12</f>
        <v>341145629034</v>
      </c>
      <c r="S116" s="1">
        <f>J12</f>
        <v>317530929117</v>
      </c>
      <c r="T116" s="1">
        <f>E12</f>
        <v>341144899265</v>
      </c>
      <c r="U116" s="1">
        <f>F12</f>
        <v>317528842015</v>
      </c>
      <c r="V116" s="1">
        <f>K12</f>
        <v>341145629932</v>
      </c>
      <c r="W116" s="1">
        <f>L12</f>
        <v>317530929696</v>
      </c>
    </row>
    <row r="117" spans="14:23" x14ac:dyDescent="0.2">
      <c r="N117" s="19"/>
      <c r="O117" s="2">
        <v>2</v>
      </c>
      <c r="P117" s="1">
        <f>C19</f>
        <v>341144912658</v>
      </c>
      <c r="Q117" s="1">
        <f>D19</f>
        <v>317528885921</v>
      </c>
      <c r="R117" s="1">
        <f>I19</f>
        <v>341145643626</v>
      </c>
      <c r="S117" s="1">
        <f>J19</f>
        <v>317530967160</v>
      </c>
      <c r="T117" s="1">
        <f>E19</f>
        <v>341144913716</v>
      </c>
      <c r="U117" s="1">
        <f>F12</f>
        <v>317528842015</v>
      </c>
      <c r="V117" s="1">
        <f>K19</f>
        <v>341145644767</v>
      </c>
      <c r="W117" s="1">
        <f>L19</f>
        <v>317530967559</v>
      </c>
    </row>
    <row r="118" spans="14:23" x14ac:dyDescent="0.2">
      <c r="N118" s="19"/>
      <c r="O118" s="2">
        <v>4</v>
      </c>
      <c r="P118" s="1">
        <f>C26</f>
        <v>341144928002</v>
      </c>
      <c r="Q118" s="1">
        <f>D26</f>
        <v>317528929174</v>
      </c>
      <c r="R118" s="1">
        <f>I26</f>
        <v>341145658716</v>
      </c>
      <c r="S118" s="1">
        <f>J26</f>
        <v>317531003370</v>
      </c>
      <c r="T118" s="1">
        <f>E26</f>
        <v>341144928994</v>
      </c>
      <c r="U118" s="1">
        <f>F26</f>
        <v>317528929626</v>
      </c>
      <c r="V118" s="1">
        <f>K26</f>
        <v>341145659910</v>
      </c>
      <c r="W118" s="1">
        <f>L26</f>
        <v>317531003793</v>
      </c>
    </row>
    <row r="119" spans="14:23" x14ac:dyDescent="0.2">
      <c r="N119" s="19"/>
      <c r="O119" s="2">
        <v>8</v>
      </c>
      <c r="P119" s="1">
        <f>C33</f>
        <v>341144943457</v>
      </c>
      <c r="Q119" s="1">
        <f>D33</f>
        <v>317528973125</v>
      </c>
      <c r="R119" s="1">
        <f>I33</f>
        <v>341145676655</v>
      </c>
      <c r="S119" s="1">
        <f>J33</f>
        <v>317531037425</v>
      </c>
      <c r="T119" s="1">
        <f>E33</f>
        <v>341144944078</v>
      </c>
      <c r="U119" s="1">
        <f>F33</f>
        <v>317528973935</v>
      </c>
      <c r="V119" s="1">
        <f>K33</f>
        <v>341145677459</v>
      </c>
      <c r="W119" s="1">
        <f>L33</f>
        <v>317531038285</v>
      </c>
    </row>
    <row r="120" spans="14:23" x14ac:dyDescent="0.2">
      <c r="N120" s="19"/>
      <c r="O120" s="2">
        <v>16</v>
      </c>
      <c r="P120" s="1">
        <f>C40</f>
        <v>341144961374</v>
      </c>
      <c r="Q120" s="1">
        <f>D40</f>
        <v>317529016284</v>
      </c>
      <c r="R120" s="1">
        <f>I40</f>
        <v>341145694272</v>
      </c>
      <c r="S120" s="1">
        <f>J40</f>
        <v>317531074148</v>
      </c>
      <c r="T120" s="1">
        <f>E40</f>
        <v>341144962303</v>
      </c>
      <c r="U120" s="1">
        <f>F40</f>
        <v>317529016576</v>
      </c>
      <c r="V120" s="1">
        <f>K40</f>
        <v>341145695254</v>
      </c>
      <c r="W120" s="1">
        <f>L40</f>
        <v>317531074238</v>
      </c>
    </row>
    <row r="121" spans="14:23" x14ac:dyDescent="0.2">
      <c r="N121" s="19"/>
      <c r="O121" s="2">
        <v>24</v>
      </c>
      <c r="P121" s="1">
        <f>C47</f>
        <v>341144978704</v>
      </c>
      <c r="Q121" s="1">
        <f>D47</f>
        <v>317529060991</v>
      </c>
      <c r="R121" s="1">
        <f>I47</f>
        <v>341145711038</v>
      </c>
      <c r="S121" s="1">
        <f>J47</f>
        <v>317531112061</v>
      </c>
      <c r="T121" s="1">
        <f>E47</f>
        <v>341144979642</v>
      </c>
      <c r="U121" s="1">
        <f>F47</f>
        <v>317529061936</v>
      </c>
      <c r="V121" s="1">
        <f>K47</f>
        <v>341145711552</v>
      </c>
      <c r="W121" s="1">
        <f>L47</f>
        <v>317531112268</v>
      </c>
    </row>
    <row r="122" spans="14:23" x14ac:dyDescent="0.2">
      <c r="N122" s="19"/>
      <c r="O122" s="2">
        <v>32</v>
      </c>
      <c r="P122" s="1">
        <f>C54</f>
        <v>341144997344</v>
      </c>
      <c r="Q122" s="1">
        <f>D54</f>
        <v>317529106349</v>
      </c>
      <c r="R122" s="1">
        <f>I54</f>
        <v>341145729965</v>
      </c>
      <c r="S122" s="1">
        <f>J54</f>
        <v>317531149986</v>
      </c>
      <c r="T122" s="1">
        <f>E54</f>
        <v>341144999049</v>
      </c>
      <c r="U122" s="1">
        <f>F54</f>
        <v>317529106872</v>
      </c>
      <c r="V122" s="1">
        <f>K54</f>
        <v>341145731177</v>
      </c>
      <c r="W122" s="1">
        <f>L54</f>
        <v>317531150422</v>
      </c>
    </row>
    <row r="135" spans="14:23" ht="21" x14ac:dyDescent="0.25">
      <c r="P135" s="32" t="s">
        <v>45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109491767</v>
      </c>
      <c r="Q139" s="1">
        <f>D13</f>
        <v>99856846</v>
      </c>
      <c r="R139" s="1">
        <f>I13</f>
        <v>109624227</v>
      </c>
      <c r="S139" s="1">
        <f>J13</f>
        <v>99870494</v>
      </c>
      <c r="T139" s="1">
        <f>E13</f>
        <v>109491767</v>
      </c>
      <c r="U139" s="1">
        <f>F13</f>
        <v>99856846</v>
      </c>
      <c r="V139" s="1">
        <f>K13</f>
        <v>109624299</v>
      </c>
      <c r="W139" s="1">
        <f>L13</f>
        <v>99870503</v>
      </c>
    </row>
    <row r="140" spans="14:23" x14ac:dyDescent="0.2">
      <c r="N140" s="19"/>
      <c r="O140" s="2">
        <v>2</v>
      </c>
      <c r="P140" s="1">
        <f>C20</f>
        <v>109491767</v>
      </c>
      <c r="Q140" s="1">
        <f>D20</f>
        <v>99856846</v>
      </c>
      <c r="R140" s="1">
        <f>I20</f>
        <v>109630825</v>
      </c>
      <c r="S140" s="1">
        <f>J20</f>
        <v>99870644</v>
      </c>
      <c r="T140" s="1">
        <f>E20</f>
        <v>109491767</v>
      </c>
      <c r="U140" s="1">
        <f>F20</f>
        <v>99856846</v>
      </c>
      <c r="V140" s="1">
        <f>K20</f>
        <v>109630791</v>
      </c>
      <c r="W140" s="1">
        <f>L20</f>
        <v>99870652</v>
      </c>
    </row>
    <row r="141" spans="14:23" x14ac:dyDescent="0.2">
      <c r="N141" s="19"/>
      <c r="O141" s="2">
        <v>4</v>
      </c>
      <c r="P141" s="1">
        <f>C27</f>
        <v>109491767</v>
      </c>
      <c r="Q141" s="1">
        <f>D27</f>
        <v>99856846</v>
      </c>
      <c r="R141" s="1">
        <f>I27</f>
        <v>109637207</v>
      </c>
      <c r="S141" s="1">
        <f>J27</f>
        <v>99870798</v>
      </c>
      <c r="T141" s="1">
        <f>E27</f>
        <v>109491767</v>
      </c>
      <c r="U141" s="1">
        <f>F27</f>
        <v>99856846</v>
      </c>
      <c r="V141" s="1">
        <f>K27</f>
        <v>109637218</v>
      </c>
      <c r="W141" s="1">
        <f>L27</f>
        <v>99870810</v>
      </c>
    </row>
    <row r="142" spans="14:23" x14ac:dyDescent="0.2">
      <c r="N142" s="19"/>
      <c r="O142" s="2">
        <v>8</v>
      </c>
      <c r="P142" s="1">
        <f>C34</f>
        <v>109491767</v>
      </c>
      <c r="Q142" s="1">
        <f>D34</f>
        <v>99856846</v>
      </c>
      <c r="R142" s="1">
        <f>I34</f>
        <v>109643692</v>
      </c>
      <c r="S142" s="1">
        <f>J34</f>
        <v>99870971</v>
      </c>
      <c r="T142" s="1">
        <f>E34</f>
        <v>109491767</v>
      </c>
      <c r="U142" s="1">
        <f>F34</f>
        <v>99856846</v>
      </c>
      <c r="V142" s="1">
        <f>K34</f>
        <v>109643686</v>
      </c>
      <c r="W142" s="1">
        <f>L34</f>
        <v>99870981</v>
      </c>
    </row>
    <row r="143" spans="14:23" x14ac:dyDescent="0.2">
      <c r="N143" s="19"/>
      <c r="O143" s="2">
        <v>16</v>
      </c>
      <c r="P143" s="1">
        <f>C41</f>
        <v>109491769</v>
      </c>
      <c r="Q143" s="1">
        <f>D41</f>
        <v>99856846</v>
      </c>
      <c r="R143" s="1">
        <f>I41</f>
        <v>109650239</v>
      </c>
      <c r="S143" s="1">
        <f>J41</f>
        <v>99871110</v>
      </c>
      <c r="T143" s="1">
        <f>E41</f>
        <v>109491769</v>
      </c>
      <c r="U143" s="1">
        <f>F41</f>
        <v>99856846</v>
      </c>
      <c r="V143" s="1">
        <f>K41</f>
        <v>109650233</v>
      </c>
      <c r="W143" s="1">
        <f>L41</f>
        <v>99871122</v>
      </c>
    </row>
    <row r="144" spans="14:23" x14ac:dyDescent="0.2">
      <c r="N144" s="19"/>
      <c r="O144" s="2">
        <v>24</v>
      </c>
      <c r="P144" s="1">
        <f>C48</f>
        <v>109491769</v>
      </c>
      <c r="Q144" s="1">
        <f>D48</f>
        <v>99856846</v>
      </c>
      <c r="R144" s="1">
        <f>I48</f>
        <v>109656697</v>
      </c>
      <c r="S144" s="1">
        <f>J48</f>
        <v>99871257</v>
      </c>
      <c r="T144" s="1">
        <f>E48</f>
        <v>109491769</v>
      </c>
      <c r="U144" s="1">
        <f>F48</f>
        <v>99856846</v>
      </c>
      <c r="V144" s="1">
        <f>K48</f>
        <v>109656727</v>
      </c>
      <c r="W144" s="1">
        <f>L48</f>
        <v>99871257</v>
      </c>
    </row>
    <row r="145" spans="14:23" x14ac:dyDescent="0.2">
      <c r="N145" s="19"/>
      <c r="O145" s="2">
        <v>32</v>
      </c>
      <c r="P145" s="1">
        <f>C55</f>
        <v>109491769</v>
      </c>
      <c r="Q145" s="1">
        <f>D55</f>
        <v>99856846</v>
      </c>
      <c r="R145" s="1">
        <f>I55</f>
        <v>109663199</v>
      </c>
      <c r="S145" s="1">
        <f>J55</f>
        <v>99871399</v>
      </c>
      <c r="T145" s="1">
        <f>E55</f>
        <v>109491769</v>
      </c>
      <c r="U145" s="1">
        <f>F55</f>
        <v>99856846</v>
      </c>
      <c r="V145" s="1">
        <f>K55</f>
        <v>109663188</v>
      </c>
      <c r="W145" s="1">
        <f>L55</f>
        <v>99871412</v>
      </c>
    </row>
  </sheetData>
  <mergeCells count="57">
    <mergeCell ref="N139:N145"/>
    <mergeCell ref="N116:N122"/>
    <mergeCell ref="P135:W135"/>
    <mergeCell ref="P136:S136"/>
    <mergeCell ref="T136:W136"/>
    <mergeCell ref="P137:Q137"/>
    <mergeCell ref="R137:S137"/>
    <mergeCell ref="T137:U137"/>
    <mergeCell ref="V137:W137"/>
    <mergeCell ref="N96:N102"/>
    <mergeCell ref="P112:W112"/>
    <mergeCell ref="P113:S113"/>
    <mergeCell ref="T113:W113"/>
    <mergeCell ref="P114:Q114"/>
    <mergeCell ref="R114:S114"/>
    <mergeCell ref="T114:U114"/>
    <mergeCell ref="V114:W114"/>
    <mergeCell ref="N72:N78"/>
    <mergeCell ref="P92:W92"/>
    <mergeCell ref="P93:S93"/>
    <mergeCell ref="T93:W93"/>
    <mergeCell ref="P94:Q94"/>
    <mergeCell ref="R94:S94"/>
    <mergeCell ref="T94:U94"/>
    <mergeCell ref="V94:W94"/>
    <mergeCell ref="N46:N52"/>
    <mergeCell ref="P68:W68"/>
    <mergeCell ref="P69:S69"/>
    <mergeCell ref="T69:W69"/>
    <mergeCell ref="P70:Q70"/>
    <mergeCell ref="R70:S70"/>
    <mergeCell ref="T70:U70"/>
    <mergeCell ref="V70:W70"/>
    <mergeCell ref="P43:S43"/>
    <mergeCell ref="T43:W43"/>
    <mergeCell ref="P44:Q44"/>
    <mergeCell ref="R44:S44"/>
    <mergeCell ref="T44:U44"/>
    <mergeCell ref="V44:W44"/>
    <mergeCell ref="P24:Q24"/>
    <mergeCell ref="R24:S24"/>
    <mergeCell ref="T24:U24"/>
    <mergeCell ref="V24:W24"/>
    <mergeCell ref="N26:N32"/>
    <mergeCell ref="P42:W42"/>
    <mergeCell ref="N9:N15"/>
    <mergeCell ref="T7:V7"/>
    <mergeCell ref="S9:S15"/>
    <mergeCell ref="P22:W22"/>
    <mergeCell ref="P23:S23"/>
    <mergeCell ref="T23:W23"/>
    <mergeCell ref="B3:L4"/>
    <mergeCell ref="C6:D6"/>
    <mergeCell ref="E6:F6"/>
    <mergeCell ref="I6:J6"/>
    <mergeCell ref="K6:L6"/>
    <mergeCell ref="O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opLeftCell="N107" workbookViewId="0">
      <selection activeCell="N22" sqref="N22:W145"/>
    </sheetView>
  </sheetViews>
  <sheetFormatPr baseColWidth="10" defaultRowHeight="16" x14ac:dyDescent="0.2"/>
  <cols>
    <col min="2" max="2" width="31.83203125" bestFit="1" customWidth="1"/>
    <col min="3" max="4" width="12.83203125" customWidth="1"/>
    <col min="5" max="6" width="11.83203125" customWidth="1"/>
    <col min="8" max="8" width="31.83203125" customWidth="1"/>
    <col min="9" max="10" width="12.83203125" customWidth="1"/>
    <col min="11" max="12" width="11.83203125" customWidth="1"/>
    <col min="15" max="15" width="10.1640625" customWidth="1"/>
    <col min="16" max="16" width="24.5" customWidth="1"/>
    <col min="17" max="17" width="21.1640625" customWidth="1"/>
    <col min="18" max="19" width="13.33203125" bestFit="1" customWidth="1"/>
    <col min="20" max="20" width="7.1640625" bestFit="1" customWidth="1"/>
    <col min="21" max="21" width="24.5" bestFit="1" customWidth="1"/>
    <col min="22" max="22" width="21.1640625" bestFit="1" customWidth="1"/>
  </cols>
  <sheetData>
    <row r="3" spans="2:22" ht="16" customHeight="1" x14ac:dyDescent="0.2">
      <c r="B3" s="11" t="s">
        <v>53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ht="16" customHeight="1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54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54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33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341178064669</v>
      </c>
      <c r="D8" s="1">
        <v>317550267082</v>
      </c>
      <c r="E8" s="1">
        <v>341178065911</v>
      </c>
      <c r="F8" s="1">
        <v>317550267712</v>
      </c>
      <c r="H8" s="1" t="s">
        <v>1</v>
      </c>
      <c r="I8" s="1">
        <v>341178981246</v>
      </c>
      <c r="J8" s="1">
        <v>317552312225</v>
      </c>
      <c r="K8" s="1">
        <v>341178982731</v>
      </c>
      <c r="L8" s="1">
        <v>317552313800</v>
      </c>
      <c r="O8" s="15" t="s">
        <v>61</v>
      </c>
      <c r="P8" s="16" t="s">
        <v>20</v>
      </c>
      <c r="Q8" s="17" t="s">
        <v>21</v>
      </c>
      <c r="S8" s="15" t="s">
        <v>61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23.113</v>
      </c>
      <c r="Q9" s="10">
        <v>23.141999999999999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11.567</v>
      </c>
      <c r="Q10" s="10">
        <v>11.571999999999999</v>
      </c>
      <c r="S10" s="19"/>
      <c r="T10" s="2">
        <v>2</v>
      </c>
      <c r="U10" s="20">
        <f>P9/P10</f>
        <v>1.9981844903605084</v>
      </c>
      <c r="V10" s="20">
        <f>Q9/Q10</f>
        <v>1.99982716902869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54051096</v>
      </c>
      <c r="J11" s="1">
        <v>48836305</v>
      </c>
      <c r="K11" s="1">
        <v>54051129</v>
      </c>
      <c r="L11" s="1">
        <v>48836336</v>
      </c>
      <c r="N11" s="19"/>
      <c r="O11" s="2">
        <v>4</v>
      </c>
      <c r="P11" s="10">
        <v>5.9820000000000002</v>
      </c>
      <c r="Q11" s="10">
        <v>5.8579999999999997</v>
      </c>
      <c r="S11" s="19"/>
      <c r="T11" s="2">
        <v>4</v>
      </c>
      <c r="U11" s="20">
        <f>P9/P11</f>
        <v>3.863757940488131</v>
      </c>
      <c r="V11" s="20">
        <f>Q9/Q11</f>
        <v>3.9504950495049505</v>
      </c>
    </row>
    <row r="12" spans="2:22" x14ac:dyDescent="0.2">
      <c r="B12" s="1" t="s">
        <v>5</v>
      </c>
      <c r="C12" s="1">
        <v>341145017315</v>
      </c>
      <c r="D12" s="1">
        <v>317529174502</v>
      </c>
      <c r="E12" s="1">
        <v>341145018557</v>
      </c>
      <c r="F12" s="1">
        <v>317529175132</v>
      </c>
      <c r="H12" s="1" t="s">
        <v>5</v>
      </c>
      <c r="I12" s="1">
        <v>341145749050</v>
      </c>
      <c r="J12" s="1">
        <v>317531204940</v>
      </c>
      <c r="K12" s="1">
        <v>341145750514</v>
      </c>
      <c r="L12" s="1">
        <v>317531206507</v>
      </c>
      <c r="N12" s="19"/>
      <c r="O12" s="2">
        <v>8</v>
      </c>
      <c r="P12" s="10">
        <v>2.9670000000000001</v>
      </c>
      <c r="Q12" s="10">
        <v>2.9660000000000002</v>
      </c>
      <c r="S12" s="19"/>
      <c r="T12" s="2">
        <v>8</v>
      </c>
      <c r="U12" s="20">
        <f>P9/P12</f>
        <v>7.7900235928547348</v>
      </c>
      <c r="V12" s="20">
        <f>Q9/Q12</f>
        <v>7.8024275118004036</v>
      </c>
    </row>
    <row r="13" spans="2:22" x14ac:dyDescent="0.2">
      <c r="B13" s="1" t="s">
        <v>6</v>
      </c>
      <c r="C13" s="1">
        <v>109491769</v>
      </c>
      <c r="D13" s="1">
        <v>99856846</v>
      </c>
      <c r="E13" s="1">
        <v>109491769</v>
      </c>
      <c r="F13" s="1">
        <v>99856846</v>
      </c>
      <c r="H13" s="1" t="s">
        <v>6</v>
      </c>
      <c r="I13" s="1">
        <v>109676611</v>
      </c>
      <c r="J13" s="1">
        <v>99871551</v>
      </c>
      <c r="K13" s="1">
        <v>109676632</v>
      </c>
      <c r="L13" s="1">
        <v>99871559</v>
      </c>
      <c r="N13" s="19"/>
      <c r="O13" s="2">
        <v>16</v>
      </c>
      <c r="P13" s="10">
        <v>2.1179999999999999</v>
      </c>
      <c r="Q13" s="10">
        <v>2.1509999999999998</v>
      </c>
      <c r="S13" s="19"/>
      <c r="T13" s="2">
        <v>16</v>
      </c>
      <c r="U13" s="20">
        <f>P9/P13</f>
        <v>10.912653446647781</v>
      </c>
      <c r="V13" s="20">
        <f>Q9/Q13</f>
        <v>10.758716875871688</v>
      </c>
    </row>
    <row r="14" spans="2:22" x14ac:dyDescent="0.2">
      <c r="B14" s="5" t="s">
        <v>55</v>
      </c>
      <c r="C14" s="1"/>
      <c r="D14" s="1"/>
      <c r="E14" s="1"/>
      <c r="F14" s="1"/>
      <c r="H14" s="5" t="s">
        <v>55</v>
      </c>
      <c r="I14" s="8"/>
      <c r="J14" s="8"/>
      <c r="K14" s="8"/>
      <c r="L14" s="8"/>
      <c r="N14" s="19"/>
      <c r="O14" s="2">
        <v>24</v>
      </c>
      <c r="P14" s="10">
        <v>1.28</v>
      </c>
      <c r="Q14" s="10">
        <v>1.2669999999999999</v>
      </c>
      <c r="S14" s="19"/>
      <c r="T14" s="2">
        <v>24</v>
      </c>
      <c r="U14" s="20">
        <f>P9/P14</f>
        <v>18.057031249999998</v>
      </c>
      <c r="V14" s="20">
        <f>Q9/Q14</f>
        <v>18.265193370165747</v>
      </c>
    </row>
    <row r="15" spans="2:22" x14ac:dyDescent="0.2">
      <c r="B15" s="1" t="s">
        <v>1</v>
      </c>
      <c r="C15" s="1">
        <v>341178083506</v>
      </c>
      <c r="D15" s="1">
        <v>317550332793</v>
      </c>
      <c r="E15" s="1">
        <v>341178084517</v>
      </c>
      <c r="F15" s="1">
        <v>317550333310</v>
      </c>
      <c r="H15" s="1" t="s">
        <v>1</v>
      </c>
      <c r="I15" s="1">
        <v>341179014854</v>
      </c>
      <c r="J15" s="1">
        <v>317552364792</v>
      </c>
      <c r="K15" s="1">
        <v>341179015999</v>
      </c>
      <c r="L15" s="1">
        <v>317552366034</v>
      </c>
      <c r="N15" s="19"/>
      <c r="O15" s="2">
        <v>32</v>
      </c>
      <c r="P15" s="10">
        <v>1.218</v>
      </c>
      <c r="Q15" s="10">
        <v>1.1890000000000001</v>
      </c>
      <c r="S15" s="19"/>
      <c r="T15" s="2">
        <v>32</v>
      </c>
      <c r="U15" s="20">
        <f>P9/P15</f>
        <v>18.976190476190474</v>
      </c>
      <c r="V15" s="20">
        <f>Q9/Q15</f>
        <v>19.463414634146339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54064642</v>
      </c>
      <c r="J18" s="1">
        <v>48849832</v>
      </c>
      <c r="K18" s="1">
        <v>54064663</v>
      </c>
      <c r="L18" s="1">
        <v>48849850</v>
      </c>
    </row>
    <row r="19" spans="2:23" x14ac:dyDescent="0.2">
      <c r="B19" s="1" t="s">
        <v>5</v>
      </c>
      <c r="C19" s="1">
        <v>341145036152</v>
      </c>
      <c r="D19" s="1">
        <v>317529240213</v>
      </c>
      <c r="E19" s="1">
        <v>341145037163</v>
      </c>
      <c r="F19" s="1">
        <v>317529240730</v>
      </c>
      <c r="H19" s="1" t="s">
        <v>5</v>
      </c>
      <c r="I19" s="1">
        <v>341145769311</v>
      </c>
      <c r="J19" s="1">
        <v>317531257329</v>
      </c>
      <c r="K19" s="1">
        <v>341145770439</v>
      </c>
      <c r="L19" s="1">
        <v>317531258566</v>
      </c>
    </row>
    <row r="20" spans="2:23" x14ac:dyDescent="0.2">
      <c r="B20" s="1" t="s">
        <v>6</v>
      </c>
      <c r="C20" s="1">
        <v>109491769</v>
      </c>
      <c r="D20" s="1">
        <v>99856846</v>
      </c>
      <c r="E20" s="1">
        <v>109491769</v>
      </c>
      <c r="F20" s="1">
        <v>99856846</v>
      </c>
      <c r="H20" s="1" t="s">
        <v>6</v>
      </c>
      <c r="I20" s="1">
        <v>109689958</v>
      </c>
      <c r="J20" s="1">
        <v>99871729</v>
      </c>
      <c r="K20" s="1">
        <v>109689975</v>
      </c>
      <c r="L20" s="1">
        <v>99871734</v>
      </c>
    </row>
    <row r="21" spans="2:23" x14ac:dyDescent="0.2">
      <c r="B21" s="5" t="s">
        <v>56</v>
      </c>
      <c r="C21" s="1"/>
      <c r="D21" s="1"/>
      <c r="E21" s="1"/>
      <c r="F21" s="1"/>
      <c r="H21" s="5" t="s">
        <v>56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341178099245</v>
      </c>
      <c r="D22" s="1">
        <v>317550396492</v>
      </c>
      <c r="E22" s="1">
        <v>341178100456</v>
      </c>
      <c r="F22" s="1">
        <v>317550397066</v>
      </c>
      <c r="H22" s="1" t="s">
        <v>1</v>
      </c>
      <c r="I22" s="1">
        <v>341179045096</v>
      </c>
      <c r="J22" s="1">
        <v>317552414520</v>
      </c>
      <c r="K22" s="1">
        <v>341179045965</v>
      </c>
      <c r="L22" s="1">
        <v>317552415017</v>
      </c>
      <c r="P22" s="32" t="s">
        <v>61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54078215</v>
      </c>
      <c r="J25" s="1">
        <v>48863376</v>
      </c>
      <c r="K25" s="1">
        <v>54078229</v>
      </c>
      <c r="L25" s="1">
        <v>48863393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341145051891</v>
      </c>
      <c r="D26" s="1">
        <v>317529303912</v>
      </c>
      <c r="E26" s="1">
        <v>341145053102</v>
      </c>
      <c r="F26" s="1">
        <v>317529304486</v>
      </c>
      <c r="H26" s="1" t="s">
        <v>5</v>
      </c>
      <c r="I26" s="1">
        <v>341145786134</v>
      </c>
      <c r="J26" s="1">
        <v>317531306917</v>
      </c>
      <c r="K26" s="1">
        <v>341145786995</v>
      </c>
      <c r="L26" s="1">
        <v>317531307406</v>
      </c>
      <c r="N26" s="19" t="s">
        <v>22</v>
      </c>
      <c r="O26" s="2">
        <v>1</v>
      </c>
      <c r="P26" s="1">
        <f>C8</f>
        <v>341178064669</v>
      </c>
      <c r="Q26" s="1">
        <f>D8</f>
        <v>317550267082</v>
      </c>
      <c r="R26" s="1">
        <f>I8</f>
        <v>341178981246</v>
      </c>
      <c r="S26" s="1">
        <f>J8</f>
        <v>317552312225</v>
      </c>
      <c r="T26" s="1">
        <f>E8</f>
        <v>341178065911</v>
      </c>
      <c r="U26" s="1">
        <f>F8</f>
        <v>317550267712</v>
      </c>
      <c r="V26" s="1">
        <f>K8</f>
        <v>341178982731</v>
      </c>
      <c r="W26" s="1">
        <f>L8</f>
        <v>317552313800</v>
      </c>
    </row>
    <row r="27" spans="2:23" x14ac:dyDescent="0.2">
      <c r="B27" s="1" t="s">
        <v>6</v>
      </c>
      <c r="C27" s="1">
        <v>109491769</v>
      </c>
      <c r="D27" s="1">
        <v>99856846</v>
      </c>
      <c r="E27" s="1">
        <v>109491769</v>
      </c>
      <c r="F27" s="1">
        <v>99856846</v>
      </c>
      <c r="H27" s="1" t="s">
        <v>6</v>
      </c>
      <c r="I27" s="1">
        <v>109703377</v>
      </c>
      <c r="J27" s="1">
        <v>99871869</v>
      </c>
      <c r="K27" s="1">
        <v>109703385</v>
      </c>
      <c r="L27" s="1">
        <v>99871877</v>
      </c>
      <c r="N27" s="19"/>
      <c r="O27" s="2">
        <v>2</v>
      </c>
      <c r="P27" s="1">
        <f>C15</f>
        <v>341178083506</v>
      </c>
      <c r="Q27" s="1">
        <f>D15</f>
        <v>317550332793</v>
      </c>
      <c r="R27" s="1">
        <f>I15</f>
        <v>341179014854</v>
      </c>
      <c r="S27" s="1">
        <f>J15</f>
        <v>317552364792</v>
      </c>
      <c r="T27" s="1">
        <f>E15</f>
        <v>341178084517</v>
      </c>
      <c r="U27" s="1">
        <f>F15</f>
        <v>317550333310</v>
      </c>
      <c r="V27" s="1">
        <f>K15</f>
        <v>341179015999</v>
      </c>
      <c r="W27" s="1">
        <f>L15</f>
        <v>317552366034</v>
      </c>
    </row>
    <row r="28" spans="2:23" x14ac:dyDescent="0.2">
      <c r="B28" s="5" t="s">
        <v>57</v>
      </c>
      <c r="C28" s="1"/>
      <c r="D28" s="1"/>
      <c r="E28" s="1"/>
      <c r="F28" s="1"/>
      <c r="H28" s="5" t="s">
        <v>57</v>
      </c>
      <c r="I28" s="1"/>
      <c r="J28" s="1"/>
      <c r="K28" s="1"/>
      <c r="L28" s="1"/>
      <c r="N28" s="19"/>
      <c r="O28" s="2">
        <v>4</v>
      </c>
      <c r="P28" s="1">
        <f>C22</f>
        <v>341178099245</v>
      </c>
      <c r="Q28" s="1">
        <f>D22</f>
        <v>317550396492</v>
      </c>
      <c r="R28" s="1">
        <f>I22</f>
        <v>341179045096</v>
      </c>
      <c r="S28" s="1">
        <f>J22</f>
        <v>317552414520</v>
      </c>
      <c r="T28" s="1">
        <f>E22</f>
        <v>341178100456</v>
      </c>
      <c r="U28" s="1">
        <f>F22</f>
        <v>317550397066</v>
      </c>
      <c r="V28" s="1">
        <f>K22</f>
        <v>341179045965</v>
      </c>
      <c r="W28" s="1">
        <f>L22</f>
        <v>317552415017</v>
      </c>
    </row>
    <row r="29" spans="2:23" x14ac:dyDescent="0.2">
      <c r="B29" s="1" t="s">
        <v>1</v>
      </c>
      <c r="C29" s="1">
        <v>341178115544</v>
      </c>
      <c r="D29" s="1">
        <v>317550458791</v>
      </c>
      <c r="E29" s="1">
        <v>341178116202</v>
      </c>
      <c r="F29" s="1">
        <v>317550459400</v>
      </c>
      <c r="H29" s="1" t="s">
        <v>1</v>
      </c>
      <c r="I29" s="1">
        <v>341179075405</v>
      </c>
      <c r="J29" s="1">
        <v>317552462395</v>
      </c>
      <c r="K29" s="1">
        <v>341179076283</v>
      </c>
      <c r="L29" s="1">
        <v>317552462950</v>
      </c>
      <c r="N29" s="19"/>
      <c r="O29" s="2">
        <v>8</v>
      </c>
      <c r="P29" s="1">
        <f>C29</f>
        <v>341178115544</v>
      </c>
      <c r="Q29" s="1">
        <f>D29</f>
        <v>317550458791</v>
      </c>
      <c r="R29" s="1">
        <f>I29</f>
        <v>341179075405</v>
      </c>
      <c r="S29" s="1">
        <f>J29</f>
        <v>317552462395</v>
      </c>
      <c r="T29" s="1">
        <f>E29</f>
        <v>341178116202</v>
      </c>
      <c r="U29" s="1">
        <f>F29</f>
        <v>317550459400</v>
      </c>
      <c r="V29" s="1">
        <f>K29</f>
        <v>341179076283</v>
      </c>
      <c r="W29" s="1">
        <f>L29</f>
        <v>317552462950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341178133255</v>
      </c>
      <c r="Q30" s="1">
        <f>D36</f>
        <v>317550519751</v>
      </c>
      <c r="R30" s="1">
        <f>I36</f>
        <v>341179106728</v>
      </c>
      <c r="S30" s="1">
        <f>J36</f>
        <v>317552510875</v>
      </c>
      <c r="T30" s="1">
        <f>E36</f>
        <v>341178134741</v>
      </c>
      <c r="U30" s="1">
        <f>D36</f>
        <v>317550519751</v>
      </c>
      <c r="V30" s="1">
        <f>K36</f>
        <v>341179107806</v>
      </c>
      <c r="W30" s="1">
        <f>L36</f>
        <v>317552511169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341178150397</v>
      </c>
      <c r="Q31" s="1">
        <f>D43</f>
        <v>317550583911</v>
      </c>
      <c r="R31" s="1">
        <f>I43</f>
        <v>341179137280</v>
      </c>
      <c r="S31" s="1">
        <f>J43</f>
        <v>317552560559</v>
      </c>
      <c r="T31" s="1">
        <f>E43</f>
        <v>341178151300</v>
      </c>
      <c r="U31" s="1">
        <f>F43</f>
        <v>317550584213</v>
      </c>
      <c r="V31" s="1">
        <f>K43</f>
        <v>341179138079</v>
      </c>
      <c r="W31" s="1">
        <f>L43</f>
        <v>317552561114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54091704</v>
      </c>
      <c r="J32" s="1">
        <v>48876861</v>
      </c>
      <c r="K32" s="1">
        <v>54091721</v>
      </c>
      <c r="L32" s="1">
        <v>48876879</v>
      </c>
      <c r="N32" s="19"/>
      <c r="O32" s="2">
        <v>32</v>
      </c>
      <c r="P32" s="1">
        <f>C50</f>
        <v>341178169172</v>
      </c>
      <c r="Q32" s="1">
        <f>D50</f>
        <v>317550647386</v>
      </c>
      <c r="R32" s="1">
        <f>I50</f>
        <v>341179170062</v>
      </c>
      <c r="S32" s="1">
        <f>J50</f>
        <v>317552610729</v>
      </c>
      <c r="T32" s="1">
        <f>E50</f>
        <v>341178169863</v>
      </c>
      <c r="U32" s="1">
        <f>F50</f>
        <v>317550648064</v>
      </c>
      <c r="V32" s="1">
        <f>K50</f>
        <v>341179171122</v>
      </c>
      <c r="W32" s="1">
        <f>L50</f>
        <v>317552611092</v>
      </c>
    </row>
    <row r="33" spans="2:23" x14ac:dyDescent="0.2">
      <c r="B33" s="1" t="s">
        <v>5</v>
      </c>
      <c r="C33" s="1">
        <v>341145068190</v>
      </c>
      <c r="D33" s="1">
        <v>317529366211</v>
      </c>
      <c r="E33" s="1">
        <v>341145068848</v>
      </c>
      <c r="F33" s="1">
        <v>317529366820</v>
      </c>
      <c r="H33" s="1" t="s">
        <v>5</v>
      </c>
      <c r="I33" s="1">
        <v>341145803118</v>
      </c>
      <c r="J33" s="1">
        <v>317531354635</v>
      </c>
      <c r="K33" s="1">
        <v>341145803985</v>
      </c>
      <c r="L33" s="1">
        <v>317531355180</v>
      </c>
    </row>
    <row r="34" spans="2:23" x14ac:dyDescent="0.2">
      <c r="B34" s="1" t="s">
        <v>6</v>
      </c>
      <c r="C34" s="1">
        <v>109491769</v>
      </c>
      <c r="D34" s="1">
        <v>99856846</v>
      </c>
      <c r="E34" s="1">
        <v>109491769</v>
      </c>
      <c r="F34" s="1">
        <v>99856846</v>
      </c>
      <c r="H34" s="1" t="s">
        <v>6</v>
      </c>
      <c r="I34" s="1">
        <v>109716702</v>
      </c>
      <c r="J34" s="1">
        <v>99872026</v>
      </c>
      <c r="K34" s="1">
        <v>109716713</v>
      </c>
      <c r="L34" s="1">
        <v>99872036</v>
      </c>
    </row>
    <row r="35" spans="2:23" x14ac:dyDescent="0.2">
      <c r="B35" s="5" t="s">
        <v>58</v>
      </c>
      <c r="C35" s="1"/>
      <c r="D35" s="1"/>
      <c r="E35" s="1"/>
      <c r="F35" s="1"/>
      <c r="H35" s="5" t="s">
        <v>58</v>
      </c>
      <c r="I35" s="1"/>
      <c r="J35" s="1"/>
      <c r="K35" s="1"/>
      <c r="L35" s="1"/>
    </row>
    <row r="36" spans="2:23" x14ac:dyDescent="0.2">
      <c r="B36" s="1" t="s">
        <v>1</v>
      </c>
      <c r="C36" s="1">
        <v>341178133255</v>
      </c>
      <c r="D36" s="1">
        <v>317550519751</v>
      </c>
      <c r="E36" s="1">
        <v>341178134741</v>
      </c>
      <c r="F36" s="1">
        <v>317550520438</v>
      </c>
      <c r="H36" s="1" t="s">
        <v>1</v>
      </c>
      <c r="I36" s="1">
        <v>341179106728</v>
      </c>
      <c r="J36" s="1">
        <v>317552510875</v>
      </c>
      <c r="K36" s="1">
        <v>341179107806</v>
      </c>
      <c r="L36" s="1">
        <v>317552511169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54105332</v>
      </c>
      <c r="J39" s="1">
        <v>48890462</v>
      </c>
      <c r="K39" s="1">
        <v>54105312</v>
      </c>
      <c r="L39" s="1">
        <v>48890441</v>
      </c>
    </row>
    <row r="40" spans="2:23" x14ac:dyDescent="0.2">
      <c r="B40" s="1" t="s">
        <v>5</v>
      </c>
      <c r="C40" s="1">
        <v>341145085900</v>
      </c>
      <c r="D40" s="1">
        <v>317529427171</v>
      </c>
      <c r="E40" s="1">
        <v>341145087386</v>
      </c>
      <c r="F40" s="1">
        <v>317529427858</v>
      </c>
      <c r="H40" s="1" t="s">
        <v>5</v>
      </c>
      <c r="I40" s="1">
        <v>341145821001</v>
      </c>
      <c r="J40" s="1">
        <v>317531402947</v>
      </c>
      <c r="K40" s="1">
        <v>341145822111</v>
      </c>
      <c r="L40" s="1">
        <v>317531403230</v>
      </c>
    </row>
    <row r="41" spans="2:23" x14ac:dyDescent="0.2">
      <c r="B41" s="1" t="s">
        <v>6</v>
      </c>
      <c r="C41" s="1">
        <v>109491770</v>
      </c>
      <c r="D41" s="1">
        <v>99856846</v>
      </c>
      <c r="E41" s="1">
        <v>109491770</v>
      </c>
      <c r="F41" s="1">
        <v>99856846</v>
      </c>
      <c r="H41" s="1" t="s">
        <v>6</v>
      </c>
      <c r="I41" s="1">
        <v>109730142</v>
      </c>
      <c r="J41" s="1">
        <v>99872194</v>
      </c>
      <c r="K41" s="1">
        <v>109730110</v>
      </c>
      <c r="L41" s="1">
        <v>99872205</v>
      </c>
    </row>
    <row r="42" spans="2:23" ht="21" x14ac:dyDescent="0.25">
      <c r="B42" s="5" t="s">
        <v>59</v>
      </c>
      <c r="C42" s="1"/>
      <c r="D42" s="1"/>
      <c r="E42" s="1"/>
      <c r="F42" s="1"/>
      <c r="H42" s="5" t="s">
        <v>59</v>
      </c>
      <c r="I42" s="1"/>
      <c r="J42" s="1"/>
      <c r="K42" s="1"/>
      <c r="L42" s="1"/>
      <c r="P42" s="32" t="s">
        <v>61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341178150397</v>
      </c>
      <c r="D43" s="1">
        <v>317550583911</v>
      </c>
      <c r="E43" s="1">
        <v>341178151300</v>
      </c>
      <c r="F43" s="1">
        <v>317550584213</v>
      </c>
      <c r="H43" s="1" t="s">
        <v>1</v>
      </c>
      <c r="I43" s="1">
        <v>341179137280</v>
      </c>
      <c r="J43" s="1">
        <v>317552560559</v>
      </c>
      <c r="K43" s="1">
        <v>341179138079</v>
      </c>
      <c r="L43" s="1">
        <v>317552561114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54118799</v>
      </c>
      <c r="J46" s="1">
        <v>48903914</v>
      </c>
      <c r="K46" s="1">
        <v>54118810</v>
      </c>
      <c r="L46" s="1">
        <v>48903922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341145103036</v>
      </c>
      <c r="D47" s="1">
        <v>317529491331</v>
      </c>
      <c r="E47" s="1">
        <v>341145103939</v>
      </c>
      <c r="F47" s="1">
        <v>317529491633</v>
      </c>
      <c r="H47" s="1" t="s">
        <v>5</v>
      </c>
      <c r="I47" s="1">
        <v>341145838239</v>
      </c>
      <c r="J47" s="1">
        <v>317531452484</v>
      </c>
      <c r="K47" s="1">
        <v>341145839030</v>
      </c>
      <c r="L47" s="1">
        <v>317531453039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109491776</v>
      </c>
      <c r="D48" s="1">
        <v>99856846</v>
      </c>
      <c r="E48" s="1">
        <v>109491776</v>
      </c>
      <c r="F48" s="1">
        <v>99856846</v>
      </c>
      <c r="H48" s="1" t="s">
        <v>6</v>
      </c>
      <c r="I48" s="1">
        <v>109743456</v>
      </c>
      <c r="J48" s="1">
        <v>99872341</v>
      </c>
      <c r="K48" s="1">
        <v>109743464</v>
      </c>
      <c r="L48" s="1">
        <v>99872341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60</v>
      </c>
      <c r="C49" s="1"/>
      <c r="D49" s="1"/>
      <c r="E49" s="1"/>
      <c r="F49" s="1"/>
      <c r="H49" s="5" t="s">
        <v>60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341178169172</v>
      </c>
      <c r="D50" s="1">
        <v>317550647386</v>
      </c>
      <c r="E50" s="1">
        <v>341178169863</v>
      </c>
      <c r="F50" s="1">
        <v>317550648064</v>
      </c>
      <c r="H50" s="1" t="s">
        <v>1</v>
      </c>
      <c r="I50" s="1">
        <v>341179170062</v>
      </c>
      <c r="J50" s="1">
        <v>317552610729</v>
      </c>
      <c r="K50" s="1">
        <v>341179171122</v>
      </c>
      <c r="L50" s="1">
        <v>317552611092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54132321</v>
      </c>
      <c r="J53" s="1">
        <v>48917421</v>
      </c>
      <c r="K53" s="1">
        <v>54132387</v>
      </c>
      <c r="L53" s="1">
        <v>48917486</v>
      </c>
    </row>
    <row r="54" spans="2:23" x14ac:dyDescent="0.2">
      <c r="B54" s="1" t="s">
        <v>5</v>
      </c>
      <c r="C54" s="1">
        <v>341145121811</v>
      </c>
      <c r="D54" s="1">
        <v>317529554806</v>
      </c>
      <c r="E54" s="1">
        <v>341145122502</v>
      </c>
      <c r="F54" s="1">
        <v>317529555484</v>
      </c>
      <c r="H54" s="1" t="s">
        <v>5</v>
      </c>
      <c r="I54" s="1">
        <v>341145857658</v>
      </c>
      <c r="J54" s="1">
        <v>317531502497</v>
      </c>
      <c r="K54" s="1">
        <v>341145858660</v>
      </c>
      <c r="L54" s="1">
        <v>317531502851</v>
      </c>
    </row>
    <row r="55" spans="2:23" x14ac:dyDescent="0.2">
      <c r="B55" s="1" t="s">
        <v>6</v>
      </c>
      <c r="C55" s="1">
        <v>109491776</v>
      </c>
      <c r="D55" s="1">
        <v>99856846</v>
      </c>
      <c r="E55" s="1">
        <v>109491776</v>
      </c>
      <c r="F55" s="1">
        <v>99856846</v>
      </c>
      <c r="H55" s="1" t="s">
        <v>6</v>
      </c>
      <c r="I55" s="1">
        <v>109756819</v>
      </c>
      <c r="J55" s="1">
        <v>99872498</v>
      </c>
      <c r="K55" s="1">
        <v>109756877</v>
      </c>
      <c r="L55" s="1">
        <v>99872507</v>
      </c>
    </row>
    <row r="68" spans="14:23" ht="21" x14ac:dyDescent="0.25">
      <c r="P68" s="32" t="s">
        <v>61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61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54051096</v>
      </c>
      <c r="S96" s="1">
        <f>J11</f>
        <v>48836305</v>
      </c>
      <c r="T96" s="1">
        <f>E11</f>
        <v>53871041</v>
      </c>
      <c r="U96" s="1">
        <f>F11</f>
        <v>48656194</v>
      </c>
      <c r="V96" s="1">
        <f>K11</f>
        <v>54051129</v>
      </c>
      <c r="W96" s="1">
        <f>L11</f>
        <v>48836336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54064642</v>
      </c>
      <c r="S97" s="1">
        <f>J18</f>
        <v>48849832</v>
      </c>
      <c r="T97" s="1">
        <f>E18</f>
        <v>53871041</v>
      </c>
      <c r="U97" s="1">
        <f>F18</f>
        <v>48656194</v>
      </c>
      <c r="V97" s="1">
        <f>K18</f>
        <v>54064663</v>
      </c>
      <c r="W97" s="1">
        <f>L18</f>
        <v>48849850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54078215</v>
      </c>
      <c r="S98" s="1">
        <f>J25</f>
        <v>48863376</v>
      </c>
      <c r="T98" s="1">
        <f>E25</f>
        <v>53871041</v>
      </c>
      <c r="U98" s="1">
        <f>F25</f>
        <v>48656194</v>
      </c>
      <c r="V98" s="1">
        <f>K25</f>
        <v>54078229</v>
      </c>
      <c r="W98" s="1">
        <f>L25</f>
        <v>48863393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54091704</v>
      </c>
      <c r="S99" s="1">
        <f>J32</f>
        <v>48876861</v>
      </c>
      <c r="T99" s="1">
        <f>E32</f>
        <v>53871041</v>
      </c>
      <c r="U99" s="1">
        <f>F32</f>
        <v>48656194</v>
      </c>
      <c r="V99" s="1">
        <f>K32</f>
        <v>54091721</v>
      </c>
      <c r="W99" s="1">
        <f>L32</f>
        <v>48876879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54105332</v>
      </c>
      <c r="S100" s="1">
        <f>J39</f>
        <v>48890462</v>
      </c>
      <c r="T100" s="1">
        <f>E39</f>
        <v>53871041</v>
      </c>
      <c r="U100" s="1">
        <f>F39</f>
        <v>48656194</v>
      </c>
      <c r="V100" s="1">
        <f>K39</f>
        <v>54105312</v>
      </c>
      <c r="W100" s="1">
        <f>L39</f>
        <v>48890441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54118799</v>
      </c>
      <c r="S101" s="1">
        <f>J46</f>
        <v>48903914</v>
      </c>
      <c r="T101" s="1">
        <f>E46</f>
        <v>53871041</v>
      </c>
      <c r="U101" s="1">
        <f>F46</f>
        <v>48656194</v>
      </c>
      <c r="V101" s="1">
        <f>K46</f>
        <v>54118810</v>
      </c>
      <c r="W101" s="1">
        <f>L46</f>
        <v>48903922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54132321</v>
      </c>
      <c r="S102" s="1">
        <f>J53</f>
        <v>48917421</v>
      </c>
      <c r="T102" s="1">
        <f>E53</f>
        <v>53871041</v>
      </c>
      <c r="U102" s="1">
        <f>F53</f>
        <v>48656194</v>
      </c>
      <c r="V102" s="1">
        <f>K53</f>
        <v>54132387</v>
      </c>
      <c r="W102" s="1">
        <f>L53</f>
        <v>48917486</v>
      </c>
    </row>
    <row r="112" spans="14:23" ht="21" x14ac:dyDescent="0.25">
      <c r="P112" s="32" t="s">
        <v>61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341145017315</v>
      </c>
      <c r="Q116" s="1">
        <f>D12</f>
        <v>317529174502</v>
      </c>
      <c r="R116" s="1">
        <f>I12</f>
        <v>341145749050</v>
      </c>
      <c r="S116" s="1">
        <f>J12</f>
        <v>317531204940</v>
      </c>
      <c r="T116" s="1">
        <f>E12</f>
        <v>341145018557</v>
      </c>
      <c r="U116" s="1">
        <f>F12</f>
        <v>317529175132</v>
      </c>
      <c r="V116" s="1">
        <f>K12</f>
        <v>341145750514</v>
      </c>
      <c r="W116" s="1">
        <f>L12</f>
        <v>317531206507</v>
      </c>
    </row>
    <row r="117" spans="14:23" x14ac:dyDescent="0.2">
      <c r="N117" s="19"/>
      <c r="O117" s="2">
        <v>2</v>
      </c>
      <c r="P117" s="1">
        <f>C19</f>
        <v>341145036152</v>
      </c>
      <c r="Q117" s="1">
        <f>D19</f>
        <v>317529240213</v>
      </c>
      <c r="R117" s="1">
        <f>I19</f>
        <v>341145769311</v>
      </c>
      <c r="S117" s="1">
        <f>J19</f>
        <v>317531257329</v>
      </c>
      <c r="T117" s="1">
        <f>E19</f>
        <v>341145037163</v>
      </c>
      <c r="U117" s="1">
        <f>F12</f>
        <v>317529175132</v>
      </c>
      <c r="V117" s="1">
        <f>K19</f>
        <v>341145770439</v>
      </c>
      <c r="W117" s="1">
        <f>L19</f>
        <v>317531258566</v>
      </c>
    </row>
    <row r="118" spans="14:23" x14ac:dyDescent="0.2">
      <c r="N118" s="19"/>
      <c r="O118" s="2">
        <v>4</v>
      </c>
      <c r="P118" s="1">
        <f>C26</f>
        <v>341145051891</v>
      </c>
      <c r="Q118" s="1">
        <f>D26</f>
        <v>317529303912</v>
      </c>
      <c r="R118" s="1">
        <f>I26</f>
        <v>341145786134</v>
      </c>
      <c r="S118" s="1">
        <f>J26</f>
        <v>317531306917</v>
      </c>
      <c r="T118" s="1">
        <f>E26</f>
        <v>341145053102</v>
      </c>
      <c r="U118" s="1">
        <f>F26</f>
        <v>317529304486</v>
      </c>
      <c r="V118" s="1">
        <f>K26</f>
        <v>341145786995</v>
      </c>
      <c r="W118" s="1">
        <f>L26</f>
        <v>317531307406</v>
      </c>
    </row>
    <row r="119" spans="14:23" x14ac:dyDescent="0.2">
      <c r="N119" s="19"/>
      <c r="O119" s="2">
        <v>8</v>
      </c>
      <c r="P119" s="1">
        <f>C33</f>
        <v>341145068190</v>
      </c>
      <c r="Q119" s="1">
        <f>D33</f>
        <v>317529366211</v>
      </c>
      <c r="R119" s="1">
        <f>I33</f>
        <v>341145803118</v>
      </c>
      <c r="S119" s="1">
        <f>J33</f>
        <v>317531354635</v>
      </c>
      <c r="T119" s="1">
        <f>E33</f>
        <v>341145068848</v>
      </c>
      <c r="U119" s="1">
        <f>F33</f>
        <v>317529366820</v>
      </c>
      <c r="V119" s="1">
        <f>K33</f>
        <v>341145803985</v>
      </c>
      <c r="W119" s="1">
        <f>L33</f>
        <v>317531355180</v>
      </c>
    </row>
    <row r="120" spans="14:23" x14ac:dyDescent="0.2">
      <c r="N120" s="19"/>
      <c r="O120" s="2">
        <v>16</v>
      </c>
      <c r="P120" s="1">
        <f>C40</f>
        <v>341145085900</v>
      </c>
      <c r="Q120" s="1">
        <f>D40</f>
        <v>317529427171</v>
      </c>
      <c r="R120" s="1">
        <f>I40</f>
        <v>341145821001</v>
      </c>
      <c r="S120" s="1">
        <f>J40</f>
        <v>317531402947</v>
      </c>
      <c r="T120" s="1">
        <f>E40</f>
        <v>341145087386</v>
      </c>
      <c r="U120" s="1">
        <f>F40</f>
        <v>317529427858</v>
      </c>
      <c r="V120" s="1">
        <f>K40</f>
        <v>341145822111</v>
      </c>
      <c r="W120" s="1">
        <f>L40</f>
        <v>317531403230</v>
      </c>
    </row>
    <row r="121" spans="14:23" x14ac:dyDescent="0.2">
      <c r="N121" s="19"/>
      <c r="O121" s="2">
        <v>24</v>
      </c>
      <c r="P121" s="1">
        <f>C47</f>
        <v>341145103036</v>
      </c>
      <c r="Q121" s="1">
        <f>D47</f>
        <v>317529491331</v>
      </c>
      <c r="R121" s="1">
        <f>I47</f>
        <v>341145838239</v>
      </c>
      <c r="S121" s="1">
        <f>J47</f>
        <v>317531452484</v>
      </c>
      <c r="T121" s="1">
        <f>E47</f>
        <v>341145103939</v>
      </c>
      <c r="U121" s="1">
        <f>F47</f>
        <v>317529491633</v>
      </c>
      <c r="V121" s="1">
        <f>K47</f>
        <v>341145839030</v>
      </c>
      <c r="W121" s="1">
        <f>L47</f>
        <v>317531453039</v>
      </c>
    </row>
    <row r="122" spans="14:23" x14ac:dyDescent="0.2">
      <c r="N122" s="19"/>
      <c r="O122" s="2">
        <v>32</v>
      </c>
      <c r="P122" s="1">
        <f>C54</f>
        <v>341145121811</v>
      </c>
      <c r="Q122" s="1">
        <f>D54</f>
        <v>317529554806</v>
      </c>
      <c r="R122" s="1">
        <f>I54</f>
        <v>341145857658</v>
      </c>
      <c r="S122" s="1">
        <f>J54</f>
        <v>317531502497</v>
      </c>
      <c r="T122" s="1">
        <f>E54</f>
        <v>341145122502</v>
      </c>
      <c r="U122" s="1">
        <f>F54</f>
        <v>317529555484</v>
      </c>
      <c r="V122" s="1">
        <f>K54</f>
        <v>341145858660</v>
      </c>
      <c r="W122" s="1">
        <f>L54</f>
        <v>317531502851</v>
      </c>
    </row>
    <row r="135" spans="14:23" ht="21" x14ac:dyDescent="0.25">
      <c r="P135" s="32" t="s">
        <v>61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109491769</v>
      </c>
      <c r="Q139" s="1">
        <f>D13</f>
        <v>99856846</v>
      </c>
      <c r="R139" s="1">
        <f>I13</f>
        <v>109676611</v>
      </c>
      <c r="S139" s="1">
        <f>J13</f>
        <v>99871551</v>
      </c>
      <c r="T139" s="1">
        <f>E13</f>
        <v>109491769</v>
      </c>
      <c r="U139" s="1">
        <f>F13</f>
        <v>99856846</v>
      </c>
      <c r="V139" s="1">
        <f>K13</f>
        <v>109676632</v>
      </c>
      <c r="W139" s="1">
        <f>L13</f>
        <v>99871559</v>
      </c>
    </row>
    <row r="140" spans="14:23" x14ac:dyDescent="0.2">
      <c r="N140" s="19"/>
      <c r="O140" s="2">
        <v>2</v>
      </c>
      <c r="P140" s="1">
        <f>C20</f>
        <v>109491769</v>
      </c>
      <c r="Q140" s="1">
        <f>D20</f>
        <v>99856846</v>
      </c>
      <c r="R140" s="1">
        <f>I20</f>
        <v>109689958</v>
      </c>
      <c r="S140" s="1">
        <f>J20</f>
        <v>99871729</v>
      </c>
      <c r="T140" s="1">
        <f>E20</f>
        <v>109491769</v>
      </c>
      <c r="U140" s="1">
        <f>F20</f>
        <v>99856846</v>
      </c>
      <c r="V140" s="1">
        <f>K20</f>
        <v>109689975</v>
      </c>
      <c r="W140" s="1">
        <f>L20</f>
        <v>99871734</v>
      </c>
    </row>
    <row r="141" spans="14:23" x14ac:dyDescent="0.2">
      <c r="N141" s="19"/>
      <c r="O141" s="2">
        <v>4</v>
      </c>
      <c r="P141" s="1">
        <f>C27</f>
        <v>109491769</v>
      </c>
      <c r="Q141" s="1">
        <f>D27</f>
        <v>99856846</v>
      </c>
      <c r="R141" s="1">
        <f>I27</f>
        <v>109703377</v>
      </c>
      <c r="S141" s="1">
        <f>J27</f>
        <v>99871869</v>
      </c>
      <c r="T141" s="1">
        <f>E27</f>
        <v>109491769</v>
      </c>
      <c r="U141" s="1">
        <f>F27</f>
        <v>99856846</v>
      </c>
      <c r="V141" s="1">
        <f>K27</f>
        <v>109703385</v>
      </c>
      <c r="W141" s="1">
        <f>L27</f>
        <v>99871877</v>
      </c>
    </row>
    <row r="142" spans="14:23" x14ac:dyDescent="0.2">
      <c r="N142" s="19"/>
      <c r="O142" s="2">
        <v>8</v>
      </c>
      <c r="P142" s="1">
        <f>C34</f>
        <v>109491769</v>
      </c>
      <c r="Q142" s="1">
        <f>D34</f>
        <v>99856846</v>
      </c>
      <c r="R142" s="1">
        <f>I34</f>
        <v>109716702</v>
      </c>
      <c r="S142" s="1">
        <f>J34</f>
        <v>99872026</v>
      </c>
      <c r="T142" s="1">
        <f>E34</f>
        <v>109491769</v>
      </c>
      <c r="U142" s="1">
        <f>F34</f>
        <v>99856846</v>
      </c>
      <c r="V142" s="1">
        <f>K34</f>
        <v>109716713</v>
      </c>
      <c r="W142" s="1">
        <f>L34</f>
        <v>99872036</v>
      </c>
    </row>
    <row r="143" spans="14:23" x14ac:dyDescent="0.2">
      <c r="N143" s="19"/>
      <c r="O143" s="2">
        <v>16</v>
      </c>
      <c r="P143" s="1">
        <f>C41</f>
        <v>109491770</v>
      </c>
      <c r="Q143" s="1">
        <f>D41</f>
        <v>99856846</v>
      </c>
      <c r="R143" s="1">
        <f>I41</f>
        <v>109730142</v>
      </c>
      <c r="S143" s="1">
        <f>J41</f>
        <v>99872194</v>
      </c>
      <c r="T143" s="1">
        <f>E41</f>
        <v>109491770</v>
      </c>
      <c r="U143" s="1">
        <f>F41</f>
        <v>99856846</v>
      </c>
      <c r="V143" s="1">
        <f>K41</f>
        <v>109730110</v>
      </c>
      <c r="W143" s="1">
        <f>L41</f>
        <v>99872205</v>
      </c>
    </row>
    <row r="144" spans="14:23" x14ac:dyDescent="0.2">
      <c r="N144" s="19"/>
      <c r="O144" s="2">
        <v>24</v>
      </c>
      <c r="P144" s="1">
        <f>C48</f>
        <v>109491776</v>
      </c>
      <c r="Q144" s="1">
        <f>D48</f>
        <v>99856846</v>
      </c>
      <c r="R144" s="1">
        <f>I48</f>
        <v>109743456</v>
      </c>
      <c r="S144" s="1">
        <f>J48</f>
        <v>99872341</v>
      </c>
      <c r="T144" s="1">
        <f>E48</f>
        <v>109491776</v>
      </c>
      <c r="U144" s="1">
        <f>F48</f>
        <v>99856846</v>
      </c>
      <c r="V144" s="1">
        <f>K48</f>
        <v>109743464</v>
      </c>
      <c r="W144" s="1">
        <f>L48</f>
        <v>99872341</v>
      </c>
    </row>
    <row r="145" spans="14:23" x14ac:dyDescent="0.2">
      <c r="N145" s="19"/>
      <c r="O145" s="2">
        <v>32</v>
      </c>
      <c r="P145" s="1">
        <f>C55</f>
        <v>109491776</v>
      </c>
      <c r="Q145" s="1">
        <f>D55</f>
        <v>99856846</v>
      </c>
      <c r="R145" s="1">
        <f>I55</f>
        <v>109756819</v>
      </c>
      <c r="S145" s="1">
        <f>J55</f>
        <v>99872498</v>
      </c>
      <c r="T145" s="1">
        <f>E55</f>
        <v>109491776</v>
      </c>
      <c r="U145" s="1">
        <f>F55</f>
        <v>99856846</v>
      </c>
      <c r="V145" s="1">
        <f>K55</f>
        <v>109756877</v>
      </c>
      <c r="W145" s="1">
        <f>L55</f>
        <v>99872507</v>
      </c>
    </row>
  </sheetData>
  <mergeCells count="57">
    <mergeCell ref="N139:N145"/>
    <mergeCell ref="N116:N122"/>
    <mergeCell ref="P135:W135"/>
    <mergeCell ref="P136:S136"/>
    <mergeCell ref="T136:W136"/>
    <mergeCell ref="P137:Q137"/>
    <mergeCell ref="R137:S137"/>
    <mergeCell ref="T137:U137"/>
    <mergeCell ref="V137:W137"/>
    <mergeCell ref="N96:N102"/>
    <mergeCell ref="P112:W112"/>
    <mergeCell ref="P113:S113"/>
    <mergeCell ref="T113:W113"/>
    <mergeCell ref="P114:Q114"/>
    <mergeCell ref="R114:S114"/>
    <mergeCell ref="T114:U114"/>
    <mergeCell ref="V114:W114"/>
    <mergeCell ref="N72:N78"/>
    <mergeCell ref="P92:W92"/>
    <mergeCell ref="P93:S93"/>
    <mergeCell ref="T93:W93"/>
    <mergeCell ref="P94:Q94"/>
    <mergeCell ref="R94:S94"/>
    <mergeCell ref="T94:U94"/>
    <mergeCell ref="V94:W94"/>
    <mergeCell ref="N46:N52"/>
    <mergeCell ref="P68:W68"/>
    <mergeCell ref="P69:S69"/>
    <mergeCell ref="T69:W69"/>
    <mergeCell ref="P70:Q70"/>
    <mergeCell ref="R70:S70"/>
    <mergeCell ref="T70:U70"/>
    <mergeCell ref="V70:W70"/>
    <mergeCell ref="P43:S43"/>
    <mergeCell ref="T43:W43"/>
    <mergeCell ref="P44:Q44"/>
    <mergeCell ref="R44:S44"/>
    <mergeCell ref="T44:U44"/>
    <mergeCell ref="V44:W44"/>
    <mergeCell ref="P24:Q24"/>
    <mergeCell ref="R24:S24"/>
    <mergeCell ref="T24:U24"/>
    <mergeCell ref="V24:W24"/>
    <mergeCell ref="N26:N32"/>
    <mergeCell ref="P42:W42"/>
    <mergeCell ref="N9:N15"/>
    <mergeCell ref="T7:V7"/>
    <mergeCell ref="S9:S15"/>
    <mergeCell ref="P22:W22"/>
    <mergeCell ref="P23:S23"/>
    <mergeCell ref="T23:W23"/>
    <mergeCell ref="B3:L4"/>
    <mergeCell ref="C6:D6"/>
    <mergeCell ref="E6:F6"/>
    <mergeCell ref="I6:J6"/>
    <mergeCell ref="K6:L6"/>
    <mergeCell ref="O7:Q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5"/>
  <sheetViews>
    <sheetView topLeftCell="D1" zoomScale="75" workbookViewId="0">
      <selection activeCell="AE10" sqref="AE10"/>
    </sheetView>
  </sheetViews>
  <sheetFormatPr baseColWidth="10" defaultRowHeight="16" x14ac:dyDescent="0.2"/>
  <cols>
    <col min="2" max="2" width="31.83203125" bestFit="1" customWidth="1"/>
    <col min="3" max="4" width="12.83203125" customWidth="1"/>
    <col min="5" max="6" width="11.83203125" customWidth="1"/>
    <col min="8" max="8" width="31.83203125" customWidth="1"/>
    <col min="9" max="10" width="12.83203125" customWidth="1"/>
    <col min="11" max="12" width="11.83203125" customWidth="1"/>
    <col min="15" max="15" width="10.1640625" customWidth="1"/>
    <col min="16" max="16" width="24.5" customWidth="1"/>
    <col min="17" max="17" width="21.1640625" customWidth="1"/>
    <col min="18" max="18" width="21.5" bestFit="1" customWidth="1"/>
    <col min="19" max="19" width="13.33203125" bestFit="1" customWidth="1"/>
    <col min="20" max="20" width="20" bestFit="1" customWidth="1"/>
    <col min="21" max="21" width="26" bestFit="1" customWidth="1"/>
    <col min="22" max="22" width="22.33203125" bestFit="1" customWidth="1"/>
    <col min="23" max="24" width="13.33203125" bestFit="1" customWidth="1"/>
    <col min="25" max="25" width="20.6640625" bestFit="1" customWidth="1"/>
  </cols>
  <sheetData>
    <row r="3" spans="2:22" ht="16" customHeight="1" x14ac:dyDescent="0.2">
      <c r="B3" s="11" t="s">
        <v>72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22" ht="16" customHeight="1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22" x14ac:dyDescent="0.2">
      <c r="B5" s="12"/>
      <c r="L5" s="13"/>
    </row>
    <row r="6" spans="2:22" ht="19" x14ac:dyDescent="0.25">
      <c r="B6" s="16" t="s">
        <v>17</v>
      </c>
      <c r="C6" s="18" t="s">
        <v>13</v>
      </c>
      <c r="D6" s="18"/>
      <c r="E6" s="18" t="s">
        <v>14</v>
      </c>
      <c r="F6" s="18"/>
      <c r="H6" s="17" t="s">
        <v>18</v>
      </c>
      <c r="I6" s="18" t="s">
        <v>13</v>
      </c>
      <c r="J6" s="18"/>
      <c r="K6" s="18" t="s">
        <v>14</v>
      </c>
      <c r="L6" s="18"/>
    </row>
    <row r="7" spans="2:22" ht="21" x14ac:dyDescent="0.25">
      <c r="B7" s="5" t="s">
        <v>62</v>
      </c>
      <c r="C7" s="3" t="s">
        <v>15</v>
      </c>
      <c r="D7" s="3" t="s">
        <v>16</v>
      </c>
      <c r="E7" s="3" t="s">
        <v>15</v>
      </c>
      <c r="F7" s="3" t="s">
        <v>16</v>
      </c>
      <c r="H7" s="3" t="s">
        <v>62</v>
      </c>
      <c r="I7" s="3" t="s">
        <v>15</v>
      </c>
      <c r="J7" s="3" t="s">
        <v>16</v>
      </c>
      <c r="K7" s="3" t="s">
        <v>15</v>
      </c>
      <c r="L7" s="3" t="s">
        <v>16</v>
      </c>
      <c r="O7" s="14" t="s">
        <v>33</v>
      </c>
      <c r="P7" s="14"/>
      <c r="Q7" s="14"/>
      <c r="T7" s="14" t="s">
        <v>70</v>
      </c>
      <c r="U7" s="14"/>
      <c r="V7" s="14"/>
    </row>
    <row r="8" spans="2:22" ht="19" x14ac:dyDescent="0.25">
      <c r="B8" s="1" t="s">
        <v>1</v>
      </c>
      <c r="C8" s="1">
        <v>341178191724</v>
      </c>
      <c r="D8" s="1">
        <v>317550748131</v>
      </c>
      <c r="E8" s="1">
        <v>341178192369</v>
      </c>
      <c r="F8" s="1">
        <v>317550750698</v>
      </c>
      <c r="H8" s="1" t="s">
        <v>1</v>
      </c>
      <c r="I8" s="1">
        <v>341179214833</v>
      </c>
      <c r="J8" s="1">
        <v>317552688203</v>
      </c>
      <c r="K8" s="1">
        <v>341179216327</v>
      </c>
      <c r="L8" s="1">
        <v>317552689802</v>
      </c>
      <c r="O8" s="15" t="s">
        <v>69</v>
      </c>
      <c r="P8" s="16" t="s">
        <v>20</v>
      </c>
      <c r="Q8" s="17" t="s">
        <v>21</v>
      </c>
      <c r="S8" s="15" t="s">
        <v>69</v>
      </c>
      <c r="U8" s="16" t="s">
        <v>20</v>
      </c>
      <c r="V8" s="17" t="s">
        <v>21</v>
      </c>
    </row>
    <row r="9" spans="2:22" x14ac:dyDescent="0.2">
      <c r="B9" s="1" t="s">
        <v>2</v>
      </c>
      <c r="C9" s="1">
        <v>76444415</v>
      </c>
      <c r="D9" s="1">
        <v>78764266</v>
      </c>
      <c r="E9" s="1">
        <v>76444415</v>
      </c>
      <c r="F9" s="1">
        <v>78764266</v>
      </c>
      <c r="H9" s="1" t="s">
        <v>2</v>
      </c>
      <c r="I9" s="1">
        <v>76444415</v>
      </c>
      <c r="J9" s="1">
        <v>78764266</v>
      </c>
      <c r="K9" s="1">
        <v>76444415</v>
      </c>
      <c r="L9" s="1">
        <v>78764266</v>
      </c>
      <c r="N9" s="19" t="s">
        <v>22</v>
      </c>
      <c r="O9" s="2">
        <v>1</v>
      </c>
      <c r="P9" s="10">
        <v>41.493000000000002</v>
      </c>
      <c r="Q9" s="10">
        <v>41.61</v>
      </c>
      <c r="S9" s="19" t="s">
        <v>22</v>
      </c>
      <c r="T9" s="2">
        <v>1</v>
      </c>
      <c r="U9" s="10">
        <f>P9/P9</f>
        <v>1</v>
      </c>
      <c r="V9" s="10">
        <f>Q9/Q9</f>
        <v>1</v>
      </c>
    </row>
    <row r="10" spans="2:22" x14ac:dyDescent="0.2">
      <c r="B10" s="1" t="s">
        <v>3</v>
      </c>
      <c r="C10" s="1">
        <v>78764266</v>
      </c>
      <c r="D10" s="1">
        <v>76444415</v>
      </c>
      <c r="E10" s="1">
        <v>78764266</v>
      </c>
      <c r="F10" s="1">
        <v>76444415</v>
      </c>
      <c r="H10" s="1" t="s">
        <v>3</v>
      </c>
      <c r="I10" s="1">
        <v>78764266</v>
      </c>
      <c r="J10" s="1">
        <v>76444415</v>
      </c>
      <c r="K10" s="1">
        <v>78764266</v>
      </c>
      <c r="L10" s="1">
        <v>76444415</v>
      </c>
      <c r="N10" s="19"/>
      <c r="O10" s="2">
        <v>2</v>
      </c>
      <c r="P10" s="10">
        <v>20.785</v>
      </c>
      <c r="Q10" s="10">
        <v>20.806999999999999</v>
      </c>
      <c r="S10" s="19"/>
      <c r="T10" s="2">
        <v>2</v>
      </c>
      <c r="U10" s="20">
        <f>P9/P10</f>
        <v>1.9962954053403899</v>
      </c>
      <c r="V10" s="20">
        <f>Q9/Q10</f>
        <v>1.9998077570048542</v>
      </c>
    </row>
    <row r="11" spans="2:22" x14ac:dyDescent="0.2">
      <c r="B11" s="1" t="s">
        <v>4</v>
      </c>
      <c r="C11" s="1">
        <v>53871041</v>
      </c>
      <c r="D11" s="1">
        <v>48656194</v>
      </c>
      <c r="E11" s="1">
        <v>53871041</v>
      </c>
      <c r="F11" s="1">
        <v>48656194</v>
      </c>
      <c r="H11" s="1" t="s">
        <v>4</v>
      </c>
      <c r="I11" s="1">
        <v>54156960</v>
      </c>
      <c r="J11" s="1">
        <v>48942053</v>
      </c>
      <c r="K11" s="1">
        <v>54156973</v>
      </c>
      <c r="L11" s="1">
        <v>48942067</v>
      </c>
      <c r="N11" s="19"/>
      <c r="O11" s="2">
        <v>4</v>
      </c>
      <c r="P11" s="10">
        <v>10.507</v>
      </c>
      <c r="Q11" s="10">
        <v>10.715</v>
      </c>
      <c r="S11" s="19"/>
      <c r="T11" s="2">
        <v>4</v>
      </c>
      <c r="U11" s="20">
        <f>P9/P11</f>
        <v>3.9490815646711721</v>
      </c>
      <c r="V11" s="20">
        <f>Q9/Q11</f>
        <v>3.8833411105926272</v>
      </c>
    </row>
    <row r="12" spans="2:22" x14ac:dyDescent="0.2">
      <c r="B12" s="1" t="s">
        <v>5</v>
      </c>
      <c r="C12" s="1">
        <v>341145144363</v>
      </c>
      <c r="D12" s="1">
        <v>317529655551</v>
      </c>
      <c r="E12" s="1">
        <v>341145145008</v>
      </c>
      <c r="F12" s="1">
        <v>317529658118</v>
      </c>
      <c r="H12" s="1" t="s">
        <v>5</v>
      </c>
      <c r="I12" s="1">
        <v>341145877970</v>
      </c>
      <c r="J12" s="1">
        <v>317531579782</v>
      </c>
      <c r="K12" s="1">
        <v>341145879453</v>
      </c>
      <c r="L12" s="1">
        <v>317531581377</v>
      </c>
      <c r="N12" s="19"/>
      <c r="O12" s="2">
        <v>8</v>
      </c>
      <c r="P12" s="10">
        <v>5.3</v>
      </c>
      <c r="Q12" s="10">
        <v>5.2880000000000003</v>
      </c>
      <c r="S12" s="19"/>
      <c r="T12" s="2">
        <v>8</v>
      </c>
      <c r="U12" s="20">
        <f>P9/P12</f>
        <v>7.8288679245283026</v>
      </c>
      <c r="V12" s="20">
        <f>Q9/Q12</f>
        <v>7.8687594553706504</v>
      </c>
    </row>
    <row r="13" spans="2:22" x14ac:dyDescent="0.2">
      <c r="B13" s="1" t="s">
        <v>6</v>
      </c>
      <c r="C13" s="1">
        <v>109491776</v>
      </c>
      <c r="D13" s="1">
        <v>99856846</v>
      </c>
      <c r="E13" s="1">
        <v>109491776</v>
      </c>
      <c r="F13" s="1">
        <v>99856846</v>
      </c>
      <c r="H13" s="1" t="s">
        <v>6</v>
      </c>
      <c r="I13" s="1">
        <v>109781278</v>
      </c>
      <c r="J13" s="1">
        <v>99872687</v>
      </c>
      <c r="K13" s="1">
        <v>109781289</v>
      </c>
      <c r="L13" s="1">
        <v>99872691</v>
      </c>
      <c r="N13" s="19"/>
      <c r="O13" s="2">
        <v>16</v>
      </c>
      <c r="P13" s="10">
        <v>2.9249999999999998</v>
      </c>
      <c r="Q13" s="10">
        <v>3.1680000000000001</v>
      </c>
      <c r="S13" s="19"/>
      <c r="T13" s="2">
        <v>16</v>
      </c>
      <c r="U13" s="20">
        <f>P9/P13</f>
        <v>14.185641025641027</v>
      </c>
      <c r="V13" s="20">
        <f>Q9/Q13</f>
        <v>13.134469696969695</v>
      </c>
    </row>
    <row r="14" spans="2:22" x14ac:dyDescent="0.2">
      <c r="B14" s="5" t="s">
        <v>63</v>
      </c>
      <c r="C14" s="1"/>
      <c r="D14" s="1"/>
      <c r="E14" s="1"/>
      <c r="F14" s="1"/>
      <c r="H14" s="5" t="s">
        <v>63</v>
      </c>
      <c r="I14" s="8"/>
      <c r="J14" s="8"/>
      <c r="K14" s="8"/>
      <c r="L14" s="8"/>
      <c r="N14" s="19"/>
      <c r="O14" s="2">
        <v>24</v>
      </c>
      <c r="P14" s="10">
        <v>2.1819999999999999</v>
      </c>
      <c r="Q14" s="10">
        <v>2.1890000000000001</v>
      </c>
      <c r="S14" s="19"/>
      <c r="T14" s="2">
        <v>24</v>
      </c>
      <c r="U14" s="20">
        <f>P9/P14</f>
        <v>19.016040329972505</v>
      </c>
      <c r="V14" s="20">
        <f>Q9/Q14</f>
        <v>19.008679762448605</v>
      </c>
    </row>
    <row r="15" spans="2:22" x14ac:dyDescent="0.2">
      <c r="B15" s="1" t="s">
        <v>1</v>
      </c>
      <c r="C15" s="1">
        <v>341178211375</v>
      </c>
      <c r="D15" s="1">
        <v>317550845220</v>
      </c>
      <c r="E15" s="1">
        <v>341178212232</v>
      </c>
      <c r="F15" s="1">
        <v>317550846806</v>
      </c>
      <c r="H15" s="1" t="s">
        <v>1</v>
      </c>
      <c r="I15" s="1">
        <v>341179256349</v>
      </c>
      <c r="J15" s="1">
        <v>317552761422</v>
      </c>
      <c r="K15" s="1">
        <v>341179258289</v>
      </c>
      <c r="L15" s="1">
        <v>317552762281</v>
      </c>
      <c r="N15" s="19"/>
      <c r="O15" s="2">
        <v>32</v>
      </c>
      <c r="P15" s="10">
        <v>2.0939999999999999</v>
      </c>
      <c r="Q15" s="10">
        <v>2.0129999999999999</v>
      </c>
      <c r="S15" s="19"/>
      <c r="T15" s="2">
        <v>32</v>
      </c>
      <c r="U15" s="20">
        <f>P9/P15</f>
        <v>19.815186246418339</v>
      </c>
      <c r="V15" s="20">
        <f>Q9/Q15</f>
        <v>20.670640834575263</v>
      </c>
    </row>
    <row r="16" spans="2:22" x14ac:dyDescent="0.2">
      <c r="B16" s="1" t="s">
        <v>2</v>
      </c>
      <c r="C16" s="1">
        <v>76444415</v>
      </c>
      <c r="D16" s="1">
        <v>78764266</v>
      </c>
      <c r="E16" s="1">
        <v>76444415</v>
      </c>
      <c r="F16" s="1">
        <v>78764266</v>
      </c>
      <c r="H16" s="1" t="s">
        <v>2</v>
      </c>
      <c r="I16" s="1">
        <v>76444415</v>
      </c>
      <c r="J16" s="1">
        <v>78764266</v>
      </c>
      <c r="K16" s="1">
        <v>76444415</v>
      </c>
      <c r="L16" s="1">
        <v>78764266</v>
      </c>
    </row>
    <row r="17" spans="2:23" x14ac:dyDescent="0.2">
      <c r="B17" s="1" t="s">
        <v>3</v>
      </c>
      <c r="C17" s="1">
        <v>78764266</v>
      </c>
      <c r="D17" s="1">
        <v>76444415</v>
      </c>
      <c r="E17" s="1">
        <v>78764266</v>
      </c>
      <c r="F17" s="1">
        <v>76444415</v>
      </c>
      <c r="H17" s="1" t="s">
        <v>3</v>
      </c>
      <c r="I17" s="1">
        <v>78764266</v>
      </c>
      <c r="J17" s="1">
        <v>76444415</v>
      </c>
      <c r="K17" s="1">
        <v>78764266</v>
      </c>
      <c r="L17" s="1">
        <v>76444415</v>
      </c>
    </row>
    <row r="18" spans="2:23" x14ac:dyDescent="0.2">
      <c r="B18" s="1" t="s">
        <v>4</v>
      </c>
      <c r="C18" s="1">
        <v>53871041</v>
      </c>
      <c r="D18" s="1">
        <v>48656194</v>
      </c>
      <c r="E18" s="1">
        <v>53871041</v>
      </c>
      <c r="F18" s="1">
        <v>48656194</v>
      </c>
      <c r="H18" s="1" t="s">
        <v>4</v>
      </c>
      <c r="I18" s="1">
        <v>54181457</v>
      </c>
      <c r="J18" s="1">
        <v>48966533</v>
      </c>
      <c r="K18" s="1">
        <v>54181470</v>
      </c>
      <c r="L18" s="1">
        <v>48966544</v>
      </c>
    </row>
    <row r="19" spans="2:23" x14ac:dyDescent="0.2">
      <c r="B19" s="1" t="s">
        <v>5</v>
      </c>
      <c r="C19" s="1">
        <v>341145164014</v>
      </c>
      <c r="D19" s="1">
        <v>317529752640</v>
      </c>
      <c r="E19" s="1">
        <v>341145164871</v>
      </c>
      <c r="F19" s="1">
        <v>317529754226</v>
      </c>
      <c r="H19" s="1" t="s">
        <v>5</v>
      </c>
      <c r="I19" s="1">
        <v>341145895159</v>
      </c>
      <c r="J19" s="1">
        <v>317531652863</v>
      </c>
      <c r="K19" s="1">
        <v>341145897088</v>
      </c>
      <c r="L19" s="1">
        <v>317531653719</v>
      </c>
    </row>
    <row r="20" spans="2:23" x14ac:dyDescent="0.2">
      <c r="B20" s="1" t="s">
        <v>6</v>
      </c>
      <c r="C20" s="1">
        <v>109491776</v>
      </c>
      <c r="D20" s="1">
        <v>99856846</v>
      </c>
      <c r="E20" s="1">
        <v>109491776</v>
      </c>
      <c r="F20" s="1">
        <v>99856846</v>
      </c>
      <c r="H20" s="1" t="s">
        <v>6</v>
      </c>
      <c r="I20" s="1">
        <v>109805605</v>
      </c>
      <c r="J20" s="1">
        <v>99872825</v>
      </c>
      <c r="K20" s="1">
        <v>109805616</v>
      </c>
      <c r="L20" s="1">
        <v>99872828</v>
      </c>
    </row>
    <row r="21" spans="2:23" x14ac:dyDescent="0.2">
      <c r="B21" s="5" t="s">
        <v>64</v>
      </c>
      <c r="C21" s="1"/>
      <c r="D21" s="1"/>
      <c r="E21" s="1"/>
      <c r="F21" s="1"/>
      <c r="H21" s="5" t="s">
        <v>64</v>
      </c>
      <c r="I21" s="1"/>
      <c r="J21" s="1"/>
      <c r="K21" s="1"/>
      <c r="L21" s="1"/>
    </row>
    <row r="22" spans="2:23" ht="21" x14ac:dyDescent="0.25">
      <c r="B22" s="1" t="s">
        <v>1</v>
      </c>
      <c r="C22" s="1">
        <v>341178228747</v>
      </c>
      <c r="D22" s="1">
        <v>317550941351</v>
      </c>
      <c r="E22" s="1">
        <v>341178229499</v>
      </c>
      <c r="F22" s="1">
        <v>317550942239</v>
      </c>
      <c r="H22" s="1" t="s">
        <v>1</v>
      </c>
      <c r="I22" s="1">
        <v>341179299287</v>
      </c>
      <c r="J22" s="1">
        <v>317552830843</v>
      </c>
      <c r="K22" s="1">
        <v>341179300320</v>
      </c>
      <c r="L22" s="1">
        <v>317552831914</v>
      </c>
      <c r="P22" s="32" t="s">
        <v>69</v>
      </c>
      <c r="Q22" s="33"/>
      <c r="R22" s="33"/>
      <c r="S22" s="33"/>
      <c r="T22" s="33"/>
      <c r="U22" s="33"/>
      <c r="V22" s="33"/>
      <c r="W22" s="34"/>
    </row>
    <row r="23" spans="2:23" ht="21" x14ac:dyDescent="0.25">
      <c r="B23" s="1" t="s">
        <v>2</v>
      </c>
      <c r="C23" s="1">
        <v>76444415</v>
      </c>
      <c r="D23" s="1">
        <v>78764266</v>
      </c>
      <c r="E23" s="1">
        <v>76444415</v>
      </c>
      <c r="F23" s="1">
        <v>78764266</v>
      </c>
      <c r="H23" s="1" t="s">
        <v>2</v>
      </c>
      <c r="I23" s="1">
        <v>76444415</v>
      </c>
      <c r="J23" s="1">
        <v>78764266</v>
      </c>
      <c r="K23" s="1">
        <v>76444415</v>
      </c>
      <c r="L23" s="1">
        <v>78764266</v>
      </c>
      <c r="P23" s="25" t="s">
        <v>71</v>
      </c>
      <c r="Q23" s="25"/>
      <c r="R23" s="25"/>
      <c r="S23" s="25"/>
      <c r="T23" s="28" t="s">
        <v>73</v>
      </c>
      <c r="U23" s="29"/>
      <c r="V23" s="29"/>
      <c r="W23" s="30"/>
    </row>
    <row r="24" spans="2:23" ht="19" x14ac:dyDescent="0.25">
      <c r="B24" s="1" t="s">
        <v>3</v>
      </c>
      <c r="C24" s="1">
        <v>78764266</v>
      </c>
      <c r="D24" s="1">
        <v>76444415</v>
      </c>
      <c r="E24" s="1">
        <v>78764266</v>
      </c>
      <c r="F24" s="1">
        <v>76444415</v>
      </c>
      <c r="H24" s="1" t="s">
        <v>3</v>
      </c>
      <c r="I24" s="1">
        <v>78764266</v>
      </c>
      <c r="J24" s="1">
        <v>76444415</v>
      </c>
      <c r="K24" s="1">
        <v>78764266</v>
      </c>
      <c r="L24" s="1">
        <v>76444415</v>
      </c>
      <c r="P24" s="21" t="s">
        <v>17</v>
      </c>
      <c r="Q24" s="21"/>
      <c r="R24" s="24" t="s">
        <v>18</v>
      </c>
      <c r="S24" s="24"/>
      <c r="T24" s="22" t="s">
        <v>17</v>
      </c>
      <c r="U24" s="23"/>
      <c r="V24" s="26" t="s">
        <v>18</v>
      </c>
      <c r="W24" s="27"/>
    </row>
    <row r="25" spans="2:23" x14ac:dyDescent="0.2">
      <c r="B25" s="1" t="s">
        <v>4</v>
      </c>
      <c r="C25" s="1">
        <v>53871041</v>
      </c>
      <c r="D25" s="1">
        <v>48656194</v>
      </c>
      <c r="E25" s="1">
        <v>53871041</v>
      </c>
      <c r="F25" s="1">
        <v>48656194</v>
      </c>
      <c r="H25" s="1" t="s">
        <v>4</v>
      </c>
      <c r="I25" s="1">
        <v>54206003</v>
      </c>
      <c r="J25" s="1">
        <v>48991057</v>
      </c>
      <c r="K25" s="1">
        <v>54206017</v>
      </c>
      <c r="L25" s="1">
        <v>48991067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15</v>
      </c>
      <c r="U25" s="3" t="s">
        <v>16</v>
      </c>
      <c r="V25" s="3" t="s">
        <v>15</v>
      </c>
      <c r="W25" s="3" t="s">
        <v>16</v>
      </c>
    </row>
    <row r="26" spans="2:23" x14ac:dyDescent="0.2">
      <c r="B26" s="1" t="s">
        <v>5</v>
      </c>
      <c r="C26" s="1">
        <v>341145181386</v>
      </c>
      <c r="D26" s="1">
        <v>317529848771</v>
      </c>
      <c r="E26" s="1">
        <v>341145182138</v>
      </c>
      <c r="F26" s="1">
        <v>317529849659</v>
      </c>
      <c r="H26" s="1" t="s">
        <v>5</v>
      </c>
      <c r="I26" s="1">
        <v>341145913695</v>
      </c>
      <c r="J26" s="1">
        <v>317531722150</v>
      </c>
      <c r="K26" s="1">
        <v>341145914723</v>
      </c>
      <c r="L26" s="1">
        <v>317531723215</v>
      </c>
      <c r="N26" s="19" t="s">
        <v>22</v>
      </c>
      <c r="O26" s="2">
        <v>1</v>
      </c>
      <c r="P26" s="1">
        <f>C8</f>
        <v>341178191724</v>
      </c>
      <c r="Q26" s="1">
        <f>D8</f>
        <v>317550748131</v>
      </c>
      <c r="R26" s="1">
        <f>I8</f>
        <v>341179214833</v>
      </c>
      <c r="S26" s="1">
        <f>J8</f>
        <v>317552688203</v>
      </c>
      <c r="T26" s="1">
        <f>E8</f>
        <v>341178192369</v>
      </c>
      <c r="U26" s="1">
        <f>F8</f>
        <v>317550750698</v>
      </c>
      <c r="V26" s="1">
        <f>K8</f>
        <v>341179216327</v>
      </c>
      <c r="W26" s="1">
        <f>L8</f>
        <v>317552689802</v>
      </c>
    </row>
    <row r="27" spans="2:23" x14ac:dyDescent="0.2">
      <c r="B27" s="1" t="s">
        <v>6</v>
      </c>
      <c r="C27" s="1">
        <v>109491776</v>
      </c>
      <c r="D27" s="1">
        <v>99856846</v>
      </c>
      <c r="E27" s="1">
        <v>109491776</v>
      </c>
      <c r="F27" s="1">
        <v>99856846</v>
      </c>
      <c r="H27" s="1" t="s">
        <v>6</v>
      </c>
      <c r="I27" s="1">
        <v>109830007</v>
      </c>
      <c r="J27" s="1">
        <v>99872959</v>
      </c>
      <c r="K27" s="1">
        <v>109830012</v>
      </c>
      <c r="L27" s="1">
        <v>99872965</v>
      </c>
      <c r="N27" s="19"/>
      <c r="O27" s="2">
        <v>2</v>
      </c>
      <c r="P27" s="1">
        <f>C15</f>
        <v>341178211375</v>
      </c>
      <c r="Q27" s="1">
        <f>D15</f>
        <v>317550845220</v>
      </c>
      <c r="R27" s="1">
        <f>I15</f>
        <v>341179256349</v>
      </c>
      <c r="S27" s="1">
        <f>J15</f>
        <v>317552761422</v>
      </c>
      <c r="T27" s="1">
        <f>E15</f>
        <v>341178212232</v>
      </c>
      <c r="U27" s="1">
        <f>F15</f>
        <v>317550846806</v>
      </c>
      <c r="V27" s="1">
        <f>K15</f>
        <v>341179258289</v>
      </c>
      <c r="W27" s="1">
        <f>L15</f>
        <v>317552762281</v>
      </c>
    </row>
    <row r="28" spans="2:23" x14ac:dyDescent="0.2">
      <c r="B28" s="5" t="s">
        <v>65</v>
      </c>
      <c r="C28" s="1"/>
      <c r="D28" s="1"/>
      <c r="E28" s="1"/>
      <c r="F28" s="1"/>
      <c r="H28" s="5" t="s">
        <v>65</v>
      </c>
      <c r="I28" s="1"/>
      <c r="J28" s="1"/>
      <c r="K28" s="1"/>
      <c r="L28" s="1"/>
      <c r="N28" s="19"/>
      <c r="O28" s="2">
        <v>4</v>
      </c>
      <c r="P28" s="1">
        <f>C22</f>
        <v>341178228747</v>
      </c>
      <c r="Q28" s="1">
        <f>D22</f>
        <v>317550941351</v>
      </c>
      <c r="R28" s="1">
        <f>I22</f>
        <v>341179299287</v>
      </c>
      <c r="S28" s="1">
        <f>J22</f>
        <v>317552830843</v>
      </c>
      <c r="T28" s="1">
        <f>E22</f>
        <v>341178229499</v>
      </c>
      <c r="U28" s="1">
        <f>F22</f>
        <v>317550942239</v>
      </c>
      <c r="V28" s="1">
        <f>K22</f>
        <v>341179300320</v>
      </c>
      <c r="W28" s="1">
        <f>L22</f>
        <v>317552831914</v>
      </c>
    </row>
    <row r="29" spans="2:23" x14ac:dyDescent="0.2">
      <c r="B29" s="1" t="s">
        <v>1</v>
      </c>
      <c r="C29" s="1">
        <v>341178245909</v>
      </c>
      <c r="D29" s="1">
        <v>317551032875</v>
      </c>
      <c r="E29" s="1">
        <v>341178246692</v>
      </c>
      <c r="F29" s="1">
        <v>317551033600</v>
      </c>
      <c r="H29" s="1" t="s">
        <v>1</v>
      </c>
      <c r="I29" s="1">
        <v>341179340423</v>
      </c>
      <c r="J29" s="1">
        <v>317552898605</v>
      </c>
      <c r="K29" s="1">
        <v>341179341325</v>
      </c>
      <c r="L29" s="1">
        <v>317552899259</v>
      </c>
      <c r="N29" s="19"/>
      <c r="O29" s="2">
        <v>8</v>
      </c>
      <c r="P29" s="1">
        <f>C29</f>
        <v>341178245909</v>
      </c>
      <c r="Q29" s="1">
        <f>D29</f>
        <v>317551032875</v>
      </c>
      <c r="R29" s="1">
        <f>I29</f>
        <v>341179340423</v>
      </c>
      <c r="S29" s="1">
        <f>J29</f>
        <v>317552898605</v>
      </c>
      <c r="T29" s="1">
        <f>E29</f>
        <v>341178246692</v>
      </c>
      <c r="U29" s="1">
        <f>F29</f>
        <v>317551033600</v>
      </c>
      <c r="V29" s="1">
        <f>K29</f>
        <v>341179341325</v>
      </c>
      <c r="W29" s="1">
        <f>L29</f>
        <v>317552899259</v>
      </c>
    </row>
    <row r="30" spans="2:23" x14ac:dyDescent="0.2">
      <c r="B30" s="1" t="s">
        <v>2</v>
      </c>
      <c r="C30" s="1">
        <v>76444415</v>
      </c>
      <c r="D30" s="1">
        <v>78764266</v>
      </c>
      <c r="E30" s="1">
        <v>76444415</v>
      </c>
      <c r="F30" s="1">
        <v>78764266</v>
      </c>
      <c r="H30" s="1" t="s">
        <v>2</v>
      </c>
      <c r="I30" s="1">
        <v>76444415</v>
      </c>
      <c r="J30" s="1">
        <v>78764266</v>
      </c>
      <c r="K30" s="1">
        <v>76444415</v>
      </c>
      <c r="L30" s="1">
        <v>78764266</v>
      </c>
      <c r="N30" s="19"/>
      <c r="O30" s="2">
        <v>16</v>
      </c>
      <c r="P30" s="1">
        <f>C36</f>
        <v>341178260966</v>
      </c>
      <c r="Q30" s="1">
        <f>D36</f>
        <v>317551125532</v>
      </c>
      <c r="R30" s="1">
        <f>I36</f>
        <v>341179383637</v>
      </c>
      <c r="S30" s="1">
        <f>J36</f>
        <v>317552963108</v>
      </c>
      <c r="T30" s="1">
        <f>E36</f>
        <v>341178261766</v>
      </c>
      <c r="U30" s="1">
        <f>D36</f>
        <v>317551125532</v>
      </c>
      <c r="V30" s="1">
        <f>K36</f>
        <v>341179384515</v>
      </c>
      <c r="W30" s="1">
        <f>L36</f>
        <v>317552963663</v>
      </c>
    </row>
    <row r="31" spans="2:23" x14ac:dyDescent="0.2">
      <c r="B31" s="1" t="s">
        <v>3</v>
      </c>
      <c r="C31" s="1">
        <v>78764266</v>
      </c>
      <c r="D31" s="1">
        <v>76444415</v>
      </c>
      <c r="E31" s="1">
        <v>78764266</v>
      </c>
      <c r="F31" s="1">
        <v>76444415</v>
      </c>
      <c r="H31" s="1" t="s">
        <v>3</v>
      </c>
      <c r="I31" s="1">
        <v>78764266</v>
      </c>
      <c r="J31" s="1">
        <v>76444415</v>
      </c>
      <c r="K31" s="1">
        <v>78764266</v>
      </c>
      <c r="L31" s="1">
        <v>76444415</v>
      </c>
      <c r="N31" s="19"/>
      <c r="O31" s="2">
        <v>24</v>
      </c>
      <c r="P31" s="1">
        <f>C43</f>
        <v>341178277139</v>
      </c>
      <c r="Q31" s="1">
        <f>D43</f>
        <v>317551217971</v>
      </c>
      <c r="R31" s="1">
        <f>I43</f>
        <v>341179426143</v>
      </c>
      <c r="S31" s="1">
        <f>J43</f>
        <v>317553029754</v>
      </c>
      <c r="T31" s="1">
        <f>E43</f>
        <v>341178278043</v>
      </c>
      <c r="U31" s="1">
        <f>F43</f>
        <v>317551218203</v>
      </c>
      <c r="V31" s="1">
        <f>K43</f>
        <v>341179426957</v>
      </c>
      <c r="W31" s="1">
        <f>L43</f>
        <v>317553030522</v>
      </c>
    </row>
    <row r="32" spans="2:23" x14ac:dyDescent="0.2">
      <c r="B32" s="1" t="s">
        <v>4</v>
      </c>
      <c r="C32" s="1">
        <v>53871041</v>
      </c>
      <c r="D32" s="1">
        <v>48656194</v>
      </c>
      <c r="E32" s="1">
        <v>53871041</v>
      </c>
      <c r="F32" s="1">
        <v>48656194</v>
      </c>
      <c r="H32" s="1" t="s">
        <v>4</v>
      </c>
      <c r="I32" s="1">
        <v>54230500</v>
      </c>
      <c r="J32" s="1">
        <v>49015539</v>
      </c>
      <c r="K32" s="1">
        <v>54230512</v>
      </c>
      <c r="L32" s="1">
        <v>49015551</v>
      </c>
      <c r="N32" s="19"/>
      <c r="O32" s="2">
        <v>32</v>
      </c>
      <c r="P32" s="1">
        <f>C50</f>
        <v>341178297206</v>
      </c>
      <c r="Q32" s="1">
        <f>D50</f>
        <v>317551309730</v>
      </c>
      <c r="R32" s="1">
        <f>I50</f>
        <v>341179470200</v>
      </c>
      <c r="S32" s="1">
        <f>J50</f>
        <v>317553096612</v>
      </c>
      <c r="T32" s="1">
        <f>E50</f>
        <v>341178298032</v>
      </c>
      <c r="U32" s="1">
        <f>F50</f>
        <v>317551310278</v>
      </c>
      <c r="V32" s="1">
        <f>K50</f>
        <v>341179470916</v>
      </c>
      <c r="W32" s="1">
        <f>L50</f>
        <v>317553097408</v>
      </c>
    </row>
    <row r="33" spans="2:23" x14ac:dyDescent="0.2">
      <c r="B33" s="1" t="s">
        <v>5</v>
      </c>
      <c r="C33" s="1">
        <v>341145198548</v>
      </c>
      <c r="D33" s="1">
        <v>317529940295</v>
      </c>
      <c r="E33" s="1">
        <v>341145199331</v>
      </c>
      <c r="F33" s="1">
        <v>317529941020</v>
      </c>
      <c r="H33" s="1" t="s">
        <v>5</v>
      </c>
      <c r="I33" s="1">
        <v>341145930506</v>
      </c>
      <c r="J33" s="1">
        <v>317531789756</v>
      </c>
      <c r="K33" s="1">
        <v>341145931399</v>
      </c>
      <c r="L33" s="1">
        <v>317531790406</v>
      </c>
    </row>
    <row r="34" spans="2:23" x14ac:dyDescent="0.2">
      <c r="B34" s="1" t="s">
        <v>6</v>
      </c>
      <c r="C34" s="1">
        <v>109491776</v>
      </c>
      <c r="D34" s="1">
        <v>99856846</v>
      </c>
      <c r="E34" s="1">
        <v>109491776</v>
      </c>
      <c r="F34" s="1">
        <v>99856846</v>
      </c>
      <c r="H34" s="1" t="s">
        <v>6</v>
      </c>
      <c r="I34" s="1">
        <v>109854332</v>
      </c>
      <c r="J34" s="1">
        <v>99873115</v>
      </c>
      <c r="K34" s="1">
        <v>109854341</v>
      </c>
      <c r="L34" s="1">
        <v>99873119</v>
      </c>
    </row>
    <row r="35" spans="2:23" x14ac:dyDescent="0.2">
      <c r="B35" s="5" t="s">
        <v>66</v>
      </c>
      <c r="C35" s="1"/>
      <c r="D35" s="1"/>
      <c r="E35" s="1"/>
      <c r="F35" s="1"/>
      <c r="H35" s="5" t="s">
        <v>66</v>
      </c>
      <c r="I35" s="1"/>
      <c r="J35" s="1"/>
      <c r="K35" s="1"/>
      <c r="L35" s="1"/>
    </row>
    <row r="36" spans="2:23" x14ac:dyDescent="0.2">
      <c r="B36" s="1" t="s">
        <v>1</v>
      </c>
      <c r="C36" s="1">
        <v>341178260966</v>
      </c>
      <c r="D36" s="1">
        <v>317551125532</v>
      </c>
      <c r="E36" s="1">
        <v>341178261766</v>
      </c>
      <c r="F36" s="1">
        <v>317551126375</v>
      </c>
      <c r="H36" s="1" t="s">
        <v>1</v>
      </c>
      <c r="I36" s="1">
        <v>341179383637</v>
      </c>
      <c r="J36" s="1">
        <v>317552963108</v>
      </c>
      <c r="K36" s="1">
        <v>341179384515</v>
      </c>
      <c r="L36" s="1">
        <v>317552963663</v>
      </c>
    </row>
    <row r="37" spans="2:23" x14ac:dyDescent="0.2">
      <c r="B37" s="1" t="s">
        <v>2</v>
      </c>
      <c r="C37" s="1">
        <v>76444415</v>
      </c>
      <c r="D37" s="1">
        <v>78764266</v>
      </c>
      <c r="E37" s="1">
        <v>76444415</v>
      </c>
      <c r="F37" s="1">
        <v>78764266</v>
      </c>
      <c r="H37" s="1" t="s">
        <v>2</v>
      </c>
      <c r="I37" s="1">
        <v>76444415</v>
      </c>
      <c r="J37" s="1">
        <v>78764266</v>
      </c>
      <c r="K37" s="1">
        <v>76444415</v>
      </c>
      <c r="L37" s="1">
        <v>78764266</v>
      </c>
    </row>
    <row r="38" spans="2:23" x14ac:dyDescent="0.2">
      <c r="B38" s="1" t="s">
        <v>3</v>
      </c>
      <c r="C38" s="1">
        <v>78764266</v>
      </c>
      <c r="D38" s="1">
        <v>76444415</v>
      </c>
      <c r="E38" s="1">
        <v>78764266</v>
      </c>
      <c r="F38" s="1">
        <v>76444415</v>
      </c>
      <c r="H38" s="1" t="s">
        <v>3</v>
      </c>
      <c r="I38" s="1">
        <v>78764266</v>
      </c>
      <c r="J38" s="1">
        <v>76444415</v>
      </c>
      <c r="K38" s="1">
        <v>78764266</v>
      </c>
      <c r="L38" s="1">
        <v>76444415</v>
      </c>
    </row>
    <row r="39" spans="2:23" x14ac:dyDescent="0.2">
      <c r="B39" s="1" t="s">
        <v>4</v>
      </c>
      <c r="C39" s="1">
        <v>53871041</v>
      </c>
      <c r="D39" s="1">
        <v>48656194</v>
      </c>
      <c r="E39" s="1">
        <v>53871041</v>
      </c>
      <c r="F39" s="1">
        <v>48656194</v>
      </c>
      <c r="H39" s="1" t="s">
        <v>4</v>
      </c>
      <c r="I39" s="1">
        <v>54255061</v>
      </c>
      <c r="J39" s="1">
        <v>49040075</v>
      </c>
      <c r="K39" s="1">
        <v>54255026</v>
      </c>
      <c r="L39" s="1">
        <v>49040042</v>
      </c>
    </row>
    <row r="40" spans="2:23" x14ac:dyDescent="0.2">
      <c r="B40" s="1" t="s">
        <v>5</v>
      </c>
      <c r="C40" s="1">
        <v>341145213601</v>
      </c>
      <c r="D40" s="1">
        <v>317530032952</v>
      </c>
      <c r="E40" s="1">
        <v>341145214401</v>
      </c>
      <c r="F40" s="1">
        <v>317530033795</v>
      </c>
      <c r="H40" s="1" t="s">
        <v>5</v>
      </c>
      <c r="I40" s="1">
        <v>341145949358</v>
      </c>
      <c r="J40" s="1">
        <v>317531854051</v>
      </c>
      <c r="K40" s="1">
        <v>341145950276</v>
      </c>
      <c r="L40" s="1">
        <v>317531854601</v>
      </c>
    </row>
    <row r="41" spans="2:23" x14ac:dyDescent="0.2">
      <c r="B41" s="1" t="s">
        <v>6</v>
      </c>
      <c r="C41" s="1">
        <v>109491780</v>
      </c>
      <c r="D41" s="1">
        <v>99856846</v>
      </c>
      <c r="E41" s="1">
        <v>109491780</v>
      </c>
      <c r="F41" s="1">
        <v>99856846</v>
      </c>
      <c r="H41" s="1" t="s">
        <v>6</v>
      </c>
      <c r="I41" s="1">
        <v>109878694</v>
      </c>
      <c r="J41" s="1">
        <v>99873323</v>
      </c>
      <c r="K41" s="1">
        <v>109878654</v>
      </c>
      <c r="L41" s="1">
        <v>99873328</v>
      </c>
    </row>
    <row r="42" spans="2:23" ht="21" x14ac:dyDescent="0.25">
      <c r="B42" s="5" t="s">
        <v>67</v>
      </c>
      <c r="C42" s="1"/>
      <c r="D42" s="1"/>
      <c r="E42" s="1"/>
      <c r="F42" s="1"/>
      <c r="H42" s="5" t="s">
        <v>67</v>
      </c>
      <c r="I42" s="1"/>
      <c r="J42" s="1"/>
      <c r="K42" s="1"/>
      <c r="L42" s="1"/>
      <c r="P42" s="32" t="s">
        <v>69</v>
      </c>
      <c r="Q42" s="33"/>
      <c r="R42" s="33"/>
      <c r="S42" s="33"/>
      <c r="T42" s="33"/>
      <c r="U42" s="33"/>
      <c r="V42" s="33"/>
      <c r="W42" s="34"/>
    </row>
    <row r="43" spans="2:23" ht="21" x14ac:dyDescent="0.25">
      <c r="B43" s="1" t="s">
        <v>1</v>
      </c>
      <c r="C43" s="1">
        <v>341178277139</v>
      </c>
      <c r="D43" s="1">
        <v>317551217971</v>
      </c>
      <c r="E43" s="1">
        <v>341178278043</v>
      </c>
      <c r="F43" s="1">
        <v>317551218203</v>
      </c>
      <c r="H43" s="1" t="s">
        <v>1</v>
      </c>
      <c r="I43" s="1">
        <v>341179426143</v>
      </c>
      <c r="J43" s="1">
        <v>317553029754</v>
      </c>
      <c r="K43" s="1">
        <v>341179426957</v>
      </c>
      <c r="L43" s="1">
        <v>317553030522</v>
      </c>
      <c r="P43" s="35" t="s">
        <v>74</v>
      </c>
      <c r="Q43" s="35"/>
      <c r="R43" s="35"/>
      <c r="S43" s="35"/>
      <c r="T43" s="36" t="s">
        <v>75</v>
      </c>
      <c r="U43" s="37"/>
      <c r="V43" s="37"/>
      <c r="W43" s="38"/>
    </row>
    <row r="44" spans="2:23" ht="19" x14ac:dyDescent="0.25">
      <c r="B44" s="1" t="s">
        <v>2</v>
      </c>
      <c r="C44" s="1">
        <v>76444415</v>
      </c>
      <c r="D44" s="1">
        <v>78764266</v>
      </c>
      <c r="E44" s="1">
        <v>76444415</v>
      </c>
      <c r="F44" s="1">
        <v>78764266</v>
      </c>
      <c r="H44" s="1" t="s">
        <v>2</v>
      </c>
      <c r="I44" s="1">
        <v>76444415</v>
      </c>
      <c r="J44" s="1">
        <v>78764266</v>
      </c>
      <c r="K44" s="1">
        <v>76444415</v>
      </c>
      <c r="L44" s="1">
        <v>78764266</v>
      </c>
      <c r="P44" s="21" t="s">
        <v>17</v>
      </c>
      <c r="Q44" s="21"/>
      <c r="R44" s="24" t="s">
        <v>18</v>
      </c>
      <c r="S44" s="24"/>
      <c r="T44" s="22" t="s">
        <v>17</v>
      </c>
      <c r="U44" s="23"/>
      <c r="V44" s="26" t="s">
        <v>18</v>
      </c>
      <c r="W44" s="27"/>
    </row>
    <row r="45" spans="2:23" x14ac:dyDescent="0.2">
      <c r="B45" s="1" t="s">
        <v>3</v>
      </c>
      <c r="C45" s="1">
        <v>78764266</v>
      </c>
      <c r="D45" s="1">
        <v>76444415</v>
      </c>
      <c r="E45" s="1">
        <v>78764266</v>
      </c>
      <c r="F45" s="1">
        <v>76444415</v>
      </c>
      <c r="H45" s="1" t="s">
        <v>3</v>
      </c>
      <c r="I45" s="1">
        <v>78764266</v>
      </c>
      <c r="J45" s="1">
        <v>76444415</v>
      </c>
      <c r="K45" s="1">
        <v>78764266</v>
      </c>
      <c r="L45" s="1">
        <v>76444415</v>
      </c>
      <c r="P45" s="3" t="s">
        <v>15</v>
      </c>
      <c r="Q45" s="3" t="s">
        <v>16</v>
      </c>
      <c r="R45" s="3" t="s">
        <v>15</v>
      </c>
      <c r="S45" s="3" t="s">
        <v>16</v>
      </c>
      <c r="T45" s="3" t="s">
        <v>15</v>
      </c>
      <c r="U45" s="3" t="s">
        <v>16</v>
      </c>
      <c r="V45" s="3" t="s">
        <v>15</v>
      </c>
      <c r="W45" s="3" t="s">
        <v>16</v>
      </c>
    </row>
    <row r="46" spans="2:23" x14ac:dyDescent="0.2">
      <c r="B46" s="1" t="s">
        <v>4</v>
      </c>
      <c r="C46" s="1">
        <v>53871041</v>
      </c>
      <c r="D46" s="1">
        <v>48656194</v>
      </c>
      <c r="E46" s="1">
        <v>53871041</v>
      </c>
      <c r="F46" s="1">
        <v>48656194</v>
      </c>
      <c r="H46" s="1" t="s">
        <v>4</v>
      </c>
      <c r="I46" s="1">
        <v>54279570</v>
      </c>
      <c r="J46" s="1">
        <v>49064565</v>
      </c>
      <c r="K46" s="1">
        <v>54279608</v>
      </c>
      <c r="L46" s="1">
        <v>49064603</v>
      </c>
      <c r="N46" s="19" t="s">
        <v>22</v>
      </c>
      <c r="O46" s="2">
        <v>1</v>
      </c>
      <c r="P46" s="1">
        <f>C9</f>
        <v>76444415</v>
      </c>
      <c r="Q46" s="1">
        <f>D9</f>
        <v>78764266</v>
      </c>
      <c r="R46" s="1">
        <f>I9</f>
        <v>76444415</v>
      </c>
      <c r="S46" s="1">
        <f>J9</f>
        <v>78764266</v>
      </c>
      <c r="T46" s="1">
        <f>E9</f>
        <v>76444415</v>
      </c>
      <c r="U46" s="1">
        <f>F9</f>
        <v>78764266</v>
      </c>
      <c r="V46" s="1">
        <f>K9</f>
        <v>76444415</v>
      </c>
      <c r="W46" s="1">
        <f>L9</f>
        <v>78764266</v>
      </c>
    </row>
    <row r="47" spans="2:23" x14ac:dyDescent="0.2">
      <c r="B47" s="1" t="s">
        <v>5</v>
      </c>
      <c r="C47" s="1">
        <v>341145229773</v>
      </c>
      <c r="D47" s="1">
        <v>317530125391</v>
      </c>
      <c r="E47" s="1">
        <v>341145230677</v>
      </c>
      <c r="F47" s="1">
        <v>317530125623</v>
      </c>
      <c r="H47" s="1" t="s">
        <v>5</v>
      </c>
      <c r="I47" s="1">
        <v>341145967513</v>
      </c>
      <c r="J47" s="1">
        <v>317531920547</v>
      </c>
      <c r="K47" s="1">
        <v>341145968295</v>
      </c>
      <c r="L47" s="1">
        <v>317531921310</v>
      </c>
      <c r="N47" s="19"/>
      <c r="O47" s="2">
        <v>2</v>
      </c>
      <c r="P47" s="1">
        <f>C16</f>
        <v>76444415</v>
      </c>
      <c r="Q47" s="1">
        <f>D16</f>
        <v>78764266</v>
      </c>
      <c r="R47" s="1">
        <f>I16</f>
        <v>76444415</v>
      </c>
      <c r="S47" s="1">
        <f>J16</f>
        <v>78764266</v>
      </c>
      <c r="T47" s="1">
        <f>E16</f>
        <v>76444415</v>
      </c>
      <c r="U47" s="1">
        <f>F16</f>
        <v>78764266</v>
      </c>
      <c r="V47" s="1">
        <f>K16</f>
        <v>76444415</v>
      </c>
      <c r="W47" s="1">
        <f>L16</f>
        <v>78764266</v>
      </c>
    </row>
    <row r="48" spans="2:23" x14ac:dyDescent="0.2">
      <c r="B48" s="1" t="s">
        <v>6</v>
      </c>
      <c r="C48" s="1">
        <v>109491781</v>
      </c>
      <c r="D48" s="1">
        <v>99856846</v>
      </c>
      <c r="E48" s="1">
        <v>109491781</v>
      </c>
      <c r="F48" s="1">
        <v>99856846</v>
      </c>
      <c r="H48" s="1" t="s">
        <v>6</v>
      </c>
      <c r="I48" s="1">
        <v>109903045</v>
      </c>
      <c r="J48" s="1">
        <v>99873473</v>
      </c>
      <c r="K48" s="1">
        <v>109903077</v>
      </c>
      <c r="L48" s="1">
        <v>99873478</v>
      </c>
      <c r="N48" s="19"/>
      <c r="O48" s="2">
        <v>4</v>
      </c>
      <c r="P48" s="1">
        <f>C23</f>
        <v>76444415</v>
      </c>
      <c r="Q48" s="1">
        <f>D23</f>
        <v>78764266</v>
      </c>
      <c r="R48" s="1">
        <f>I23</f>
        <v>76444415</v>
      </c>
      <c r="S48" s="1">
        <f>J23</f>
        <v>78764266</v>
      </c>
      <c r="T48" s="1">
        <f>E23</f>
        <v>76444415</v>
      </c>
      <c r="U48" s="1">
        <f>F23</f>
        <v>78764266</v>
      </c>
      <c r="V48" s="1">
        <f>K23</f>
        <v>76444415</v>
      </c>
      <c r="W48" s="1">
        <f>L23</f>
        <v>78764266</v>
      </c>
    </row>
    <row r="49" spans="2:23" x14ac:dyDescent="0.2">
      <c r="B49" s="5" t="s">
        <v>68</v>
      </c>
      <c r="C49" s="1"/>
      <c r="D49" s="1"/>
      <c r="E49" s="1"/>
      <c r="F49" s="1"/>
      <c r="H49" s="5" t="s">
        <v>68</v>
      </c>
      <c r="I49" s="1"/>
      <c r="J49" s="1"/>
      <c r="K49" s="1"/>
      <c r="L49" s="1"/>
      <c r="N49" s="19"/>
      <c r="O49" s="2">
        <v>8</v>
      </c>
      <c r="P49" s="1">
        <f>C30</f>
        <v>76444415</v>
      </c>
      <c r="Q49" s="1">
        <f>D23</f>
        <v>78764266</v>
      </c>
      <c r="R49" s="1">
        <f>I30</f>
        <v>76444415</v>
      </c>
      <c r="S49" s="1">
        <f>J30</f>
        <v>78764266</v>
      </c>
      <c r="T49" s="1">
        <f>E30</f>
        <v>76444415</v>
      </c>
      <c r="U49" s="1">
        <f>F30</f>
        <v>78764266</v>
      </c>
      <c r="V49" s="1">
        <f>K30</f>
        <v>76444415</v>
      </c>
      <c r="W49" s="1">
        <f>L30</f>
        <v>78764266</v>
      </c>
    </row>
    <row r="50" spans="2:23" x14ac:dyDescent="0.2">
      <c r="B50" s="6" t="s">
        <v>1</v>
      </c>
      <c r="C50" s="1">
        <v>341178297206</v>
      </c>
      <c r="D50" s="1">
        <v>317551309730</v>
      </c>
      <c r="E50" s="1">
        <v>341178298032</v>
      </c>
      <c r="F50" s="1">
        <v>317551310278</v>
      </c>
      <c r="H50" s="1" t="s">
        <v>1</v>
      </c>
      <c r="I50" s="1">
        <v>341179470200</v>
      </c>
      <c r="J50" s="1">
        <v>317553096612</v>
      </c>
      <c r="K50" s="1">
        <v>341179470916</v>
      </c>
      <c r="L50" s="1">
        <v>317553097408</v>
      </c>
      <c r="N50" s="19"/>
      <c r="O50" s="2">
        <v>16</v>
      </c>
      <c r="P50" s="1">
        <f>C37</f>
        <v>76444415</v>
      </c>
      <c r="Q50" s="1">
        <f>D37</f>
        <v>78764266</v>
      </c>
      <c r="R50" s="1">
        <f>I37</f>
        <v>76444415</v>
      </c>
      <c r="S50" s="1">
        <f>J37</f>
        <v>78764266</v>
      </c>
      <c r="T50" s="1">
        <f>E37</f>
        <v>76444415</v>
      </c>
      <c r="U50" s="1">
        <f>F37</f>
        <v>78764266</v>
      </c>
      <c r="V50" s="1">
        <f>K37</f>
        <v>76444415</v>
      </c>
      <c r="W50" s="1">
        <f>L37</f>
        <v>78764266</v>
      </c>
    </row>
    <row r="51" spans="2:23" x14ac:dyDescent="0.2">
      <c r="B51" s="1" t="s">
        <v>2</v>
      </c>
      <c r="C51" s="1">
        <v>76444415</v>
      </c>
      <c r="D51" s="1">
        <v>78764266</v>
      </c>
      <c r="E51" s="1">
        <v>76444415</v>
      </c>
      <c r="F51" s="1">
        <v>78764266</v>
      </c>
      <c r="H51" s="1" t="s">
        <v>2</v>
      </c>
      <c r="I51" s="1">
        <v>76444415</v>
      </c>
      <c r="J51" s="1">
        <v>78764266</v>
      </c>
      <c r="K51" s="1">
        <v>76444415</v>
      </c>
      <c r="L51" s="1">
        <v>78764266</v>
      </c>
      <c r="N51" s="19"/>
      <c r="O51" s="2">
        <v>24</v>
      </c>
      <c r="P51" s="1">
        <f>C44</f>
        <v>76444415</v>
      </c>
      <c r="Q51" s="1">
        <f>D44</f>
        <v>78764266</v>
      </c>
      <c r="R51" s="1">
        <f>I44</f>
        <v>76444415</v>
      </c>
      <c r="S51" s="1">
        <f>J44</f>
        <v>78764266</v>
      </c>
      <c r="T51" s="1">
        <f>E44</f>
        <v>76444415</v>
      </c>
      <c r="U51" s="1">
        <f>F44</f>
        <v>78764266</v>
      </c>
      <c r="V51" s="1">
        <f>K44</f>
        <v>76444415</v>
      </c>
      <c r="W51" s="1">
        <f>L44</f>
        <v>78764266</v>
      </c>
    </row>
    <row r="52" spans="2:23" x14ac:dyDescent="0.2">
      <c r="B52" s="1" t="s">
        <v>3</v>
      </c>
      <c r="C52" s="1">
        <v>78764266</v>
      </c>
      <c r="D52" s="1">
        <v>76444415</v>
      </c>
      <c r="E52" s="1">
        <v>78764266</v>
      </c>
      <c r="F52" s="1">
        <v>76444415</v>
      </c>
      <c r="H52" s="1" t="s">
        <v>3</v>
      </c>
      <c r="I52" s="1">
        <v>78764266</v>
      </c>
      <c r="J52" s="1">
        <v>76444415</v>
      </c>
      <c r="K52" s="1">
        <v>78764266</v>
      </c>
      <c r="L52" s="1">
        <v>76444415</v>
      </c>
      <c r="N52" s="19"/>
      <c r="O52" s="2">
        <v>32</v>
      </c>
      <c r="P52" s="1">
        <f>C51</f>
        <v>76444415</v>
      </c>
      <c r="Q52" s="1">
        <f>D51</f>
        <v>78764266</v>
      </c>
      <c r="R52" s="1">
        <f>I51</f>
        <v>76444415</v>
      </c>
      <c r="S52" s="1">
        <f>J51</f>
        <v>78764266</v>
      </c>
      <c r="T52" s="1">
        <f>E51</f>
        <v>76444415</v>
      </c>
      <c r="U52" s="1">
        <f>F51</f>
        <v>78764266</v>
      </c>
      <c r="V52" s="1">
        <f>K51</f>
        <v>76444415</v>
      </c>
      <c r="W52" s="1">
        <f>L51</f>
        <v>78764266</v>
      </c>
    </row>
    <row r="53" spans="2:23" x14ac:dyDescent="0.2">
      <c r="B53" s="1" t="s">
        <v>4</v>
      </c>
      <c r="C53" s="1">
        <v>53871041</v>
      </c>
      <c r="D53" s="1">
        <v>48656194</v>
      </c>
      <c r="E53" s="1">
        <v>53871041</v>
      </c>
      <c r="F53" s="1">
        <v>48656194</v>
      </c>
      <c r="H53" s="1" t="s">
        <v>4</v>
      </c>
      <c r="I53" s="1">
        <v>54304137</v>
      </c>
      <c r="J53" s="1">
        <v>49089122</v>
      </c>
      <c r="K53" s="1">
        <v>54304149</v>
      </c>
      <c r="L53" s="1">
        <v>49089134</v>
      </c>
    </row>
    <row r="54" spans="2:23" x14ac:dyDescent="0.2">
      <c r="B54" s="1" t="s">
        <v>5</v>
      </c>
      <c r="C54" s="1">
        <v>341145249836</v>
      </c>
      <c r="D54" s="1">
        <v>317530217150</v>
      </c>
      <c r="E54" s="1">
        <v>341145250662</v>
      </c>
      <c r="F54" s="1">
        <v>317530217698</v>
      </c>
      <c r="H54" s="1" t="s">
        <v>5</v>
      </c>
      <c r="I54" s="1">
        <v>341145987216</v>
      </c>
      <c r="J54" s="1">
        <v>317531987205</v>
      </c>
      <c r="K54" s="1">
        <v>341145987923</v>
      </c>
      <c r="L54" s="1">
        <v>317531987997</v>
      </c>
    </row>
    <row r="55" spans="2:23" x14ac:dyDescent="0.2">
      <c r="B55" s="1" t="s">
        <v>6</v>
      </c>
      <c r="C55" s="1">
        <v>109491785</v>
      </c>
      <c r="D55" s="1">
        <v>99856846</v>
      </c>
      <c r="E55" s="1">
        <v>109491785</v>
      </c>
      <c r="F55" s="1">
        <v>99856846</v>
      </c>
      <c r="H55" s="1" t="s">
        <v>6</v>
      </c>
      <c r="I55" s="1">
        <v>109927399</v>
      </c>
      <c r="J55" s="1">
        <v>99873673</v>
      </c>
      <c r="K55" s="1">
        <v>109927408</v>
      </c>
      <c r="L55" s="1">
        <v>99873677</v>
      </c>
    </row>
    <row r="68" spans="14:23" ht="21" x14ac:dyDescent="0.25">
      <c r="P68" s="32" t="s">
        <v>69</v>
      </c>
      <c r="Q68" s="33"/>
      <c r="R68" s="33"/>
      <c r="S68" s="33"/>
      <c r="T68" s="33"/>
      <c r="U68" s="33"/>
      <c r="V68" s="33"/>
      <c r="W68" s="34"/>
    </row>
    <row r="69" spans="14:23" ht="21" x14ac:dyDescent="0.25">
      <c r="P69" s="39" t="s">
        <v>76</v>
      </c>
      <c r="Q69" s="39"/>
      <c r="R69" s="39"/>
      <c r="S69" s="39"/>
      <c r="T69" s="40" t="s">
        <v>77</v>
      </c>
      <c r="U69" s="41"/>
      <c r="V69" s="41"/>
      <c r="W69" s="42"/>
    </row>
    <row r="70" spans="14:23" ht="19" x14ac:dyDescent="0.25">
      <c r="P70" s="21" t="s">
        <v>17</v>
      </c>
      <c r="Q70" s="21"/>
      <c r="R70" s="24" t="s">
        <v>18</v>
      </c>
      <c r="S70" s="24"/>
      <c r="T70" s="22" t="s">
        <v>17</v>
      </c>
      <c r="U70" s="23"/>
      <c r="V70" s="26" t="s">
        <v>18</v>
      </c>
      <c r="W70" s="27"/>
    </row>
    <row r="71" spans="14:23" x14ac:dyDescent="0.2">
      <c r="P71" s="3" t="s">
        <v>15</v>
      </c>
      <c r="Q71" s="3" t="s">
        <v>16</v>
      </c>
      <c r="R71" s="3" t="s">
        <v>15</v>
      </c>
      <c r="S71" s="3" t="s">
        <v>16</v>
      </c>
      <c r="T71" s="3" t="s">
        <v>15</v>
      </c>
      <c r="U71" s="3" t="s">
        <v>16</v>
      </c>
      <c r="V71" s="3" t="s">
        <v>15</v>
      </c>
      <c r="W71" s="3" t="s">
        <v>16</v>
      </c>
    </row>
    <row r="72" spans="14:23" x14ac:dyDescent="0.2">
      <c r="N72" s="19" t="s">
        <v>22</v>
      </c>
      <c r="O72" s="2">
        <v>1</v>
      </c>
      <c r="P72" s="1">
        <f>C10</f>
        <v>78764266</v>
      </c>
      <c r="Q72" s="1">
        <f>D10</f>
        <v>76444415</v>
      </c>
      <c r="R72" s="1">
        <f>I10</f>
        <v>78764266</v>
      </c>
      <c r="S72" s="1">
        <f>J10</f>
        <v>76444415</v>
      </c>
      <c r="T72" s="1">
        <f>E10</f>
        <v>78764266</v>
      </c>
      <c r="U72" s="1">
        <f>F10</f>
        <v>76444415</v>
      </c>
      <c r="V72" s="1">
        <f>K10</f>
        <v>78764266</v>
      </c>
      <c r="W72" s="1">
        <f>L10</f>
        <v>76444415</v>
      </c>
    </row>
    <row r="73" spans="14:23" x14ac:dyDescent="0.2">
      <c r="N73" s="19"/>
      <c r="O73" s="2">
        <v>2</v>
      </c>
      <c r="P73" s="1">
        <f>C17</f>
        <v>78764266</v>
      </c>
      <c r="Q73" s="1">
        <f>D17</f>
        <v>76444415</v>
      </c>
      <c r="R73" s="1">
        <f>I17</f>
        <v>78764266</v>
      </c>
      <c r="S73" s="1">
        <f>J17</f>
        <v>76444415</v>
      </c>
      <c r="T73" s="1">
        <f>E17</f>
        <v>78764266</v>
      </c>
      <c r="U73" s="1">
        <f>F17</f>
        <v>76444415</v>
      </c>
      <c r="V73" s="1">
        <f>K17</f>
        <v>78764266</v>
      </c>
      <c r="W73" s="1">
        <f>L17</f>
        <v>76444415</v>
      </c>
    </row>
    <row r="74" spans="14:23" x14ac:dyDescent="0.2">
      <c r="N74" s="19"/>
      <c r="O74" s="2">
        <v>4</v>
      </c>
      <c r="P74" s="1">
        <f>C24</f>
        <v>78764266</v>
      </c>
      <c r="Q74" s="1">
        <f>D24</f>
        <v>76444415</v>
      </c>
      <c r="R74" s="1">
        <f>I24</f>
        <v>78764266</v>
      </c>
      <c r="S74" s="1">
        <f>J24</f>
        <v>76444415</v>
      </c>
      <c r="T74" s="1">
        <f>E24</f>
        <v>78764266</v>
      </c>
      <c r="U74" s="1">
        <f>F24</f>
        <v>76444415</v>
      </c>
      <c r="V74" s="1">
        <f>K24</f>
        <v>78764266</v>
      </c>
      <c r="W74" s="1">
        <f>L24</f>
        <v>76444415</v>
      </c>
    </row>
    <row r="75" spans="14:23" x14ac:dyDescent="0.2">
      <c r="N75" s="19"/>
      <c r="O75" s="2">
        <v>8</v>
      </c>
      <c r="P75" s="1">
        <f>C31</f>
        <v>78764266</v>
      </c>
      <c r="Q75" s="1">
        <f>D31</f>
        <v>76444415</v>
      </c>
      <c r="R75" s="1">
        <f>I31</f>
        <v>78764266</v>
      </c>
      <c r="S75" s="1">
        <f>J31</f>
        <v>76444415</v>
      </c>
      <c r="T75" s="1">
        <f>E31</f>
        <v>78764266</v>
      </c>
      <c r="U75" s="1">
        <f>F31</f>
        <v>76444415</v>
      </c>
      <c r="V75" s="1">
        <f>K31</f>
        <v>78764266</v>
      </c>
      <c r="W75" s="1">
        <f>L31</f>
        <v>76444415</v>
      </c>
    </row>
    <row r="76" spans="14:23" x14ac:dyDescent="0.2">
      <c r="N76" s="19"/>
      <c r="O76" s="2">
        <v>16</v>
      </c>
      <c r="P76" s="1">
        <f>C38</f>
        <v>78764266</v>
      </c>
      <c r="Q76" s="1">
        <f>D38</f>
        <v>76444415</v>
      </c>
      <c r="R76" s="1">
        <f>I38</f>
        <v>78764266</v>
      </c>
      <c r="S76" s="1">
        <f>J38</f>
        <v>76444415</v>
      </c>
      <c r="T76" s="1">
        <f>E38</f>
        <v>78764266</v>
      </c>
      <c r="U76" s="1">
        <f>F38</f>
        <v>76444415</v>
      </c>
      <c r="V76" s="1">
        <f>K38</f>
        <v>78764266</v>
      </c>
      <c r="W76" s="1">
        <f>L38</f>
        <v>76444415</v>
      </c>
    </row>
    <row r="77" spans="14:23" x14ac:dyDescent="0.2">
      <c r="N77" s="19"/>
      <c r="O77" s="2">
        <v>24</v>
      </c>
      <c r="P77" s="1">
        <f>C45</f>
        <v>78764266</v>
      </c>
      <c r="Q77" s="1">
        <f>D45</f>
        <v>76444415</v>
      </c>
      <c r="R77" s="1">
        <f>I45</f>
        <v>78764266</v>
      </c>
      <c r="S77" s="1">
        <f>J45</f>
        <v>76444415</v>
      </c>
      <c r="T77" s="1">
        <f>E45</f>
        <v>78764266</v>
      </c>
      <c r="U77" s="1">
        <f>F45</f>
        <v>76444415</v>
      </c>
      <c r="V77" s="1">
        <f>K45</f>
        <v>78764266</v>
      </c>
      <c r="W77" s="1">
        <f>L45</f>
        <v>76444415</v>
      </c>
    </row>
    <row r="78" spans="14:23" x14ac:dyDescent="0.2">
      <c r="N78" s="19"/>
      <c r="O78" s="2">
        <v>32</v>
      </c>
      <c r="P78" s="1">
        <f>C52</f>
        <v>78764266</v>
      </c>
      <c r="Q78" s="1">
        <f>D52</f>
        <v>76444415</v>
      </c>
      <c r="R78" s="1">
        <f>I52</f>
        <v>78764266</v>
      </c>
      <c r="S78" s="1">
        <f>J52</f>
        <v>76444415</v>
      </c>
      <c r="T78" s="1">
        <f>E52</f>
        <v>78764266</v>
      </c>
      <c r="U78" s="1">
        <f>F52</f>
        <v>76444415</v>
      </c>
      <c r="V78" s="1">
        <f>K52</f>
        <v>78764266</v>
      </c>
      <c r="W78" s="1">
        <f>L52</f>
        <v>76444415</v>
      </c>
    </row>
    <row r="92" spans="14:23" ht="21" x14ac:dyDescent="0.25">
      <c r="P92" s="32" t="s">
        <v>69</v>
      </c>
      <c r="Q92" s="33"/>
      <c r="R92" s="33"/>
      <c r="S92" s="33"/>
      <c r="T92" s="33"/>
      <c r="U92" s="33"/>
      <c r="V92" s="33"/>
      <c r="W92" s="34"/>
    </row>
    <row r="93" spans="14:23" ht="21" x14ac:dyDescent="0.25">
      <c r="P93" s="43" t="s">
        <v>79</v>
      </c>
      <c r="Q93" s="43"/>
      <c r="R93" s="43"/>
      <c r="S93" s="43"/>
      <c r="T93" s="44" t="s">
        <v>78</v>
      </c>
      <c r="U93" s="45"/>
      <c r="V93" s="45"/>
      <c r="W93" s="46"/>
    </row>
    <row r="94" spans="14:23" ht="19" x14ac:dyDescent="0.25">
      <c r="P94" s="21" t="s">
        <v>17</v>
      </c>
      <c r="Q94" s="21"/>
      <c r="R94" s="24" t="s">
        <v>18</v>
      </c>
      <c r="S94" s="24"/>
      <c r="T94" s="22" t="s">
        <v>17</v>
      </c>
      <c r="U94" s="23"/>
      <c r="V94" s="26" t="s">
        <v>18</v>
      </c>
      <c r="W94" s="27"/>
    </row>
    <row r="95" spans="14:23" x14ac:dyDescent="0.2">
      <c r="P95" s="3" t="s">
        <v>15</v>
      </c>
      <c r="Q95" s="3" t="s">
        <v>16</v>
      </c>
      <c r="R95" s="3" t="s">
        <v>15</v>
      </c>
      <c r="S95" s="3" t="s">
        <v>16</v>
      </c>
      <c r="T95" s="3" t="s">
        <v>15</v>
      </c>
      <c r="U95" s="3" t="s">
        <v>16</v>
      </c>
      <c r="V95" s="3" t="s">
        <v>15</v>
      </c>
      <c r="W95" s="3" t="s">
        <v>16</v>
      </c>
    </row>
    <row r="96" spans="14:23" x14ac:dyDescent="0.2">
      <c r="N96" s="19" t="s">
        <v>22</v>
      </c>
      <c r="O96" s="2">
        <v>1</v>
      </c>
      <c r="P96" s="1">
        <f>C11</f>
        <v>53871041</v>
      </c>
      <c r="Q96" s="1">
        <f>D11</f>
        <v>48656194</v>
      </c>
      <c r="R96" s="1">
        <f>I11</f>
        <v>54156960</v>
      </c>
      <c r="S96" s="1">
        <f>J11</f>
        <v>48942053</v>
      </c>
      <c r="T96" s="1">
        <f>E11</f>
        <v>53871041</v>
      </c>
      <c r="U96" s="1">
        <f>F11</f>
        <v>48656194</v>
      </c>
      <c r="V96" s="1">
        <f>K11</f>
        <v>54156973</v>
      </c>
      <c r="W96" s="1">
        <f>L11</f>
        <v>48942067</v>
      </c>
    </row>
    <row r="97" spans="14:23" x14ac:dyDescent="0.2">
      <c r="N97" s="19"/>
      <c r="O97" s="2">
        <v>2</v>
      </c>
      <c r="P97" s="1">
        <f>C18</f>
        <v>53871041</v>
      </c>
      <c r="Q97" s="1">
        <f>D18</f>
        <v>48656194</v>
      </c>
      <c r="R97" s="1">
        <f>I18</f>
        <v>54181457</v>
      </c>
      <c r="S97" s="1">
        <f>J18</f>
        <v>48966533</v>
      </c>
      <c r="T97" s="1">
        <f>E18</f>
        <v>53871041</v>
      </c>
      <c r="U97" s="1">
        <f>F18</f>
        <v>48656194</v>
      </c>
      <c r="V97" s="1">
        <f>K18</f>
        <v>54181470</v>
      </c>
      <c r="W97" s="1">
        <f>L18</f>
        <v>48966544</v>
      </c>
    </row>
    <row r="98" spans="14:23" x14ac:dyDescent="0.2">
      <c r="N98" s="19"/>
      <c r="O98" s="2">
        <v>4</v>
      </c>
      <c r="P98" s="1">
        <f>C25</f>
        <v>53871041</v>
      </c>
      <c r="Q98" s="1">
        <f>D25</f>
        <v>48656194</v>
      </c>
      <c r="R98" s="1">
        <f>I25</f>
        <v>54206003</v>
      </c>
      <c r="S98" s="1">
        <f>J25</f>
        <v>48991057</v>
      </c>
      <c r="T98" s="1">
        <f>E25</f>
        <v>53871041</v>
      </c>
      <c r="U98" s="1">
        <f>F25</f>
        <v>48656194</v>
      </c>
      <c r="V98" s="1">
        <f>K25</f>
        <v>54206017</v>
      </c>
      <c r="W98" s="1">
        <f>L25</f>
        <v>48991067</v>
      </c>
    </row>
    <row r="99" spans="14:23" x14ac:dyDescent="0.2">
      <c r="N99" s="19"/>
      <c r="O99" s="2">
        <v>8</v>
      </c>
      <c r="P99" s="1">
        <f>C32</f>
        <v>53871041</v>
      </c>
      <c r="Q99" s="1">
        <f>D32</f>
        <v>48656194</v>
      </c>
      <c r="R99" s="1">
        <f>I32</f>
        <v>54230500</v>
      </c>
      <c r="S99" s="1">
        <f>J32</f>
        <v>49015539</v>
      </c>
      <c r="T99" s="1">
        <f>E32</f>
        <v>53871041</v>
      </c>
      <c r="U99" s="1">
        <f>F32</f>
        <v>48656194</v>
      </c>
      <c r="V99" s="1">
        <f>K32</f>
        <v>54230512</v>
      </c>
      <c r="W99" s="1">
        <f>L32</f>
        <v>49015551</v>
      </c>
    </row>
    <row r="100" spans="14:23" x14ac:dyDescent="0.2">
      <c r="N100" s="19"/>
      <c r="O100" s="2">
        <v>16</v>
      </c>
      <c r="P100" s="1">
        <f>C39</f>
        <v>53871041</v>
      </c>
      <c r="Q100" s="1">
        <f>D39</f>
        <v>48656194</v>
      </c>
      <c r="R100" s="1">
        <f>I39</f>
        <v>54255061</v>
      </c>
      <c r="S100" s="1">
        <f>J39</f>
        <v>49040075</v>
      </c>
      <c r="T100" s="1">
        <f>E39</f>
        <v>53871041</v>
      </c>
      <c r="U100" s="1">
        <f>F39</f>
        <v>48656194</v>
      </c>
      <c r="V100" s="1">
        <f>K39</f>
        <v>54255026</v>
      </c>
      <c r="W100" s="1">
        <f>L39</f>
        <v>49040042</v>
      </c>
    </row>
    <row r="101" spans="14:23" x14ac:dyDescent="0.2">
      <c r="N101" s="19"/>
      <c r="O101" s="2">
        <v>24</v>
      </c>
      <c r="P101" s="1">
        <f>C46</f>
        <v>53871041</v>
      </c>
      <c r="Q101" s="1">
        <f>D46</f>
        <v>48656194</v>
      </c>
      <c r="R101" s="1">
        <f>I46</f>
        <v>54279570</v>
      </c>
      <c r="S101" s="1">
        <f>J46</f>
        <v>49064565</v>
      </c>
      <c r="T101" s="1">
        <f>E46</f>
        <v>53871041</v>
      </c>
      <c r="U101" s="1">
        <f>F46</f>
        <v>48656194</v>
      </c>
      <c r="V101" s="1">
        <f>K46</f>
        <v>54279608</v>
      </c>
      <c r="W101" s="1">
        <f>L46</f>
        <v>49064603</v>
      </c>
    </row>
    <row r="102" spans="14:23" x14ac:dyDescent="0.2">
      <c r="N102" s="19"/>
      <c r="O102" s="2">
        <v>32</v>
      </c>
      <c r="P102" s="1">
        <f>C53</f>
        <v>53871041</v>
      </c>
      <c r="Q102" s="1">
        <f>D53</f>
        <v>48656194</v>
      </c>
      <c r="R102" s="1">
        <f>I53</f>
        <v>54304137</v>
      </c>
      <c r="S102" s="1">
        <f>J53</f>
        <v>49089122</v>
      </c>
      <c r="T102" s="1">
        <f>E53</f>
        <v>53871041</v>
      </c>
      <c r="U102" s="1">
        <f>F53</f>
        <v>48656194</v>
      </c>
      <c r="V102" s="1">
        <f>K53</f>
        <v>54304149</v>
      </c>
      <c r="W102" s="1">
        <f>L53</f>
        <v>49089134</v>
      </c>
    </row>
    <row r="112" spans="14:23" ht="21" x14ac:dyDescent="0.25">
      <c r="P112" s="32" t="s">
        <v>69</v>
      </c>
      <c r="Q112" s="33"/>
      <c r="R112" s="33"/>
      <c r="S112" s="33"/>
      <c r="T112" s="33"/>
      <c r="U112" s="33"/>
      <c r="V112" s="33"/>
      <c r="W112" s="34"/>
    </row>
    <row r="113" spans="14:23" ht="21" x14ac:dyDescent="0.25">
      <c r="P113" s="47" t="s">
        <v>80</v>
      </c>
      <c r="Q113" s="47"/>
      <c r="R113" s="47"/>
      <c r="S113" s="47"/>
      <c r="T113" s="48" t="s">
        <v>81</v>
      </c>
      <c r="U113" s="49"/>
      <c r="V113" s="49"/>
      <c r="W113" s="50"/>
    </row>
    <row r="114" spans="14:23" ht="19" x14ac:dyDescent="0.25">
      <c r="P114" s="21" t="s">
        <v>17</v>
      </c>
      <c r="Q114" s="21"/>
      <c r="R114" s="24" t="s">
        <v>18</v>
      </c>
      <c r="S114" s="24"/>
      <c r="T114" s="22" t="s">
        <v>17</v>
      </c>
      <c r="U114" s="23"/>
      <c r="V114" s="26" t="s">
        <v>18</v>
      </c>
      <c r="W114" s="27"/>
    </row>
    <row r="115" spans="14:23" x14ac:dyDescent="0.2">
      <c r="P115" s="3" t="s">
        <v>15</v>
      </c>
      <c r="Q115" s="3" t="s">
        <v>16</v>
      </c>
      <c r="R115" s="3" t="s">
        <v>15</v>
      </c>
      <c r="S115" s="3" t="s">
        <v>16</v>
      </c>
      <c r="T115" s="3" t="s">
        <v>15</v>
      </c>
      <c r="U115" s="3" t="s">
        <v>16</v>
      </c>
      <c r="V115" s="3" t="s">
        <v>15</v>
      </c>
      <c r="W115" s="3" t="s">
        <v>16</v>
      </c>
    </row>
    <row r="116" spans="14:23" x14ac:dyDescent="0.2">
      <c r="N116" s="19" t="s">
        <v>22</v>
      </c>
      <c r="O116" s="2">
        <v>1</v>
      </c>
      <c r="P116" s="1">
        <f>C12</f>
        <v>341145144363</v>
      </c>
      <c r="Q116" s="1">
        <f>D12</f>
        <v>317529655551</v>
      </c>
      <c r="R116" s="1">
        <f>I12</f>
        <v>341145877970</v>
      </c>
      <c r="S116" s="1">
        <f>J12</f>
        <v>317531579782</v>
      </c>
      <c r="T116" s="1">
        <f>E12</f>
        <v>341145145008</v>
      </c>
      <c r="U116" s="1">
        <f>F12</f>
        <v>317529658118</v>
      </c>
      <c r="V116" s="1">
        <f>K12</f>
        <v>341145879453</v>
      </c>
      <c r="W116" s="1">
        <f>L12</f>
        <v>317531581377</v>
      </c>
    </row>
    <row r="117" spans="14:23" x14ac:dyDescent="0.2">
      <c r="N117" s="19"/>
      <c r="O117" s="2">
        <v>2</v>
      </c>
      <c r="P117" s="1">
        <f>C19</f>
        <v>341145164014</v>
      </c>
      <c r="Q117" s="1">
        <f>D19</f>
        <v>317529752640</v>
      </c>
      <c r="R117" s="1">
        <f>I19</f>
        <v>341145895159</v>
      </c>
      <c r="S117" s="1">
        <f>J19</f>
        <v>317531652863</v>
      </c>
      <c r="T117" s="1">
        <f>E19</f>
        <v>341145164871</v>
      </c>
      <c r="U117" s="1">
        <f>F12</f>
        <v>317529658118</v>
      </c>
      <c r="V117" s="1">
        <f>K19</f>
        <v>341145897088</v>
      </c>
      <c r="W117" s="1">
        <f>L19</f>
        <v>317531653719</v>
      </c>
    </row>
    <row r="118" spans="14:23" x14ac:dyDescent="0.2">
      <c r="N118" s="19"/>
      <c r="O118" s="2">
        <v>4</v>
      </c>
      <c r="P118" s="1">
        <f>C26</f>
        <v>341145181386</v>
      </c>
      <c r="Q118" s="1">
        <f>D26</f>
        <v>317529848771</v>
      </c>
      <c r="R118" s="1">
        <f>I26</f>
        <v>341145913695</v>
      </c>
      <c r="S118" s="1">
        <f>J26</f>
        <v>317531722150</v>
      </c>
      <c r="T118" s="1">
        <f>E26</f>
        <v>341145182138</v>
      </c>
      <c r="U118" s="1">
        <f>F26</f>
        <v>317529849659</v>
      </c>
      <c r="V118" s="1">
        <f>K26</f>
        <v>341145914723</v>
      </c>
      <c r="W118" s="1">
        <f>L26</f>
        <v>317531723215</v>
      </c>
    </row>
    <row r="119" spans="14:23" x14ac:dyDescent="0.2">
      <c r="N119" s="19"/>
      <c r="O119" s="2">
        <v>8</v>
      </c>
      <c r="P119" s="1">
        <f>C33</f>
        <v>341145198548</v>
      </c>
      <c r="Q119" s="1">
        <f>D33</f>
        <v>317529940295</v>
      </c>
      <c r="R119" s="1">
        <f>I33</f>
        <v>341145930506</v>
      </c>
      <c r="S119" s="1">
        <f>J33</f>
        <v>317531789756</v>
      </c>
      <c r="T119" s="1">
        <f>E33</f>
        <v>341145199331</v>
      </c>
      <c r="U119" s="1">
        <f>F33</f>
        <v>317529941020</v>
      </c>
      <c r="V119" s="1">
        <f>K33</f>
        <v>341145931399</v>
      </c>
      <c r="W119" s="1">
        <f>L33</f>
        <v>317531790406</v>
      </c>
    </row>
    <row r="120" spans="14:23" x14ac:dyDescent="0.2">
      <c r="N120" s="19"/>
      <c r="O120" s="2">
        <v>16</v>
      </c>
      <c r="P120" s="1">
        <f>C40</f>
        <v>341145213601</v>
      </c>
      <c r="Q120" s="1">
        <f>D40</f>
        <v>317530032952</v>
      </c>
      <c r="R120" s="1">
        <f>I40</f>
        <v>341145949358</v>
      </c>
      <c r="S120" s="1">
        <f>J40</f>
        <v>317531854051</v>
      </c>
      <c r="T120" s="1">
        <f>E40</f>
        <v>341145214401</v>
      </c>
      <c r="U120" s="1">
        <f>F40</f>
        <v>317530033795</v>
      </c>
      <c r="V120" s="1">
        <f>K40</f>
        <v>341145950276</v>
      </c>
      <c r="W120" s="1">
        <f>L40</f>
        <v>317531854601</v>
      </c>
    </row>
    <row r="121" spans="14:23" x14ac:dyDescent="0.2">
      <c r="N121" s="19"/>
      <c r="O121" s="2">
        <v>24</v>
      </c>
      <c r="P121" s="1">
        <f>C47</f>
        <v>341145229773</v>
      </c>
      <c r="Q121" s="1">
        <f>D47</f>
        <v>317530125391</v>
      </c>
      <c r="R121" s="1">
        <f>I47</f>
        <v>341145967513</v>
      </c>
      <c r="S121" s="1">
        <f>J47</f>
        <v>317531920547</v>
      </c>
      <c r="T121" s="1">
        <f>E47</f>
        <v>341145230677</v>
      </c>
      <c r="U121" s="1">
        <f>F47</f>
        <v>317530125623</v>
      </c>
      <c r="V121" s="1">
        <f>K47</f>
        <v>341145968295</v>
      </c>
      <c r="W121" s="1">
        <f>L47</f>
        <v>317531921310</v>
      </c>
    </row>
    <row r="122" spans="14:23" x14ac:dyDescent="0.2">
      <c r="N122" s="19"/>
      <c r="O122" s="2">
        <v>32</v>
      </c>
      <c r="P122" s="1">
        <f>C54</f>
        <v>341145249836</v>
      </c>
      <c r="Q122" s="1">
        <f>D54</f>
        <v>317530217150</v>
      </c>
      <c r="R122" s="1">
        <f>I54</f>
        <v>341145987216</v>
      </c>
      <c r="S122" s="1">
        <f>J54</f>
        <v>317531987205</v>
      </c>
      <c r="T122" s="1">
        <f>E54</f>
        <v>341145250662</v>
      </c>
      <c r="U122" s="1">
        <f>F54</f>
        <v>317530217698</v>
      </c>
      <c r="V122" s="1">
        <f>K54</f>
        <v>341145987923</v>
      </c>
      <c r="W122" s="1">
        <f>L54</f>
        <v>317531987997</v>
      </c>
    </row>
    <row r="135" spans="14:23" ht="21" x14ac:dyDescent="0.25">
      <c r="P135" s="32" t="s">
        <v>69</v>
      </c>
      <c r="Q135" s="33"/>
      <c r="R135" s="33"/>
      <c r="S135" s="33"/>
      <c r="T135" s="33"/>
      <c r="U135" s="33"/>
      <c r="V135" s="33"/>
      <c r="W135" s="34"/>
    </row>
    <row r="136" spans="14:23" ht="21" x14ac:dyDescent="0.25">
      <c r="P136" s="51" t="s">
        <v>82</v>
      </c>
      <c r="Q136" s="51"/>
      <c r="R136" s="51"/>
      <c r="S136" s="51"/>
      <c r="T136" s="52" t="s">
        <v>83</v>
      </c>
      <c r="U136" s="53"/>
      <c r="V136" s="53"/>
      <c r="W136" s="54"/>
    </row>
    <row r="137" spans="14:23" ht="19" x14ac:dyDescent="0.25">
      <c r="P137" s="21" t="s">
        <v>17</v>
      </c>
      <c r="Q137" s="21"/>
      <c r="R137" s="24" t="s">
        <v>18</v>
      </c>
      <c r="S137" s="24"/>
      <c r="T137" s="22" t="s">
        <v>17</v>
      </c>
      <c r="U137" s="23"/>
      <c r="V137" s="26" t="s">
        <v>18</v>
      </c>
      <c r="W137" s="27"/>
    </row>
    <row r="138" spans="14:23" x14ac:dyDescent="0.2">
      <c r="P138" s="3" t="s">
        <v>15</v>
      </c>
      <c r="Q138" s="3" t="s">
        <v>16</v>
      </c>
      <c r="R138" s="3" t="s">
        <v>15</v>
      </c>
      <c r="S138" s="3" t="s">
        <v>16</v>
      </c>
      <c r="T138" s="3" t="s">
        <v>15</v>
      </c>
      <c r="U138" s="3" t="s">
        <v>16</v>
      </c>
      <c r="V138" s="3" t="s">
        <v>15</v>
      </c>
      <c r="W138" s="3" t="s">
        <v>16</v>
      </c>
    </row>
    <row r="139" spans="14:23" x14ac:dyDescent="0.2">
      <c r="N139" s="19" t="s">
        <v>22</v>
      </c>
      <c r="O139" s="2">
        <v>1</v>
      </c>
      <c r="P139" s="1">
        <f>C13</f>
        <v>109491776</v>
      </c>
      <c r="Q139" s="1">
        <f>D13</f>
        <v>99856846</v>
      </c>
      <c r="R139" s="1">
        <f>I13</f>
        <v>109781278</v>
      </c>
      <c r="S139" s="1">
        <f>J13</f>
        <v>99872687</v>
      </c>
      <c r="T139" s="1">
        <f>E13</f>
        <v>109491776</v>
      </c>
      <c r="U139" s="1">
        <f>F13</f>
        <v>99856846</v>
      </c>
      <c r="V139" s="1">
        <f>K13</f>
        <v>109781289</v>
      </c>
      <c r="W139" s="1">
        <f>L13</f>
        <v>99872691</v>
      </c>
    </row>
    <row r="140" spans="14:23" x14ac:dyDescent="0.2">
      <c r="N140" s="19"/>
      <c r="O140" s="2">
        <v>2</v>
      </c>
      <c r="P140" s="1">
        <f>C20</f>
        <v>109491776</v>
      </c>
      <c r="Q140" s="1">
        <f>D20</f>
        <v>99856846</v>
      </c>
      <c r="R140" s="1">
        <f>I20</f>
        <v>109805605</v>
      </c>
      <c r="S140" s="1">
        <f>J20</f>
        <v>99872825</v>
      </c>
      <c r="T140" s="1">
        <f>E20</f>
        <v>109491776</v>
      </c>
      <c r="U140" s="1">
        <f>F20</f>
        <v>99856846</v>
      </c>
      <c r="V140" s="1">
        <f>K20</f>
        <v>109805616</v>
      </c>
      <c r="W140" s="1">
        <f>L20</f>
        <v>99872828</v>
      </c>
    </row>
    <row r="141" spans="14:23" x14ac:dyDescent="0.2">
      <c r="N141" s="19"/>
      <c r="O141" s="2">
        <v>4</v>
      </c>
      <c r="P141" s="1">
        <f>C27</f>
        <v>109491776</v>
      </c>
      <c r="Q141" s="1">
        <f>D27</f>
        <v>99856846</v>
      </c>
      <c r="R141" s="1">
        <f>I27</f>
        <v>109830007</v>
      </c>
      <c r="S141" s="1">
        <f>J27</f>
        <v>99872959</v>
      </c>
      <c r="T141" s="1">
        <f>E27</f>
        <v>109491776</v>
      </c>
      <c r="U141" s="1">
        <f>F27</f>
        <v>99856846</v>
      </c>
      <c r="V141" s="1">
        <f>K27</f>
        <v>109830012</v>
      </c>
      <c r="W141" s="1">
        <f>L27</f>
        <v>99872965</v>
      </c>
    </row>
    <row r="142" spans="14:23" x14ac:dyDescent="0.2">
      <c r="N142" s="19"/>
      <c r="O142" s="2">
        <v>8</v>
      </c>
      <c r="P142" s="1">
        <f>C34</f>
        <v>109491776</v>
      </c>
      <c r="Q142" s="1">
        <f>D34</f>
        <v>99856846</v>
      </c>
      <c r="R142" s="1">
        <f>I34</f>
        <v>109854332</v>
      </c>
      <c r="S142" s="1">
        <f>J34</f>
        <v>99873115</v>
      </c>
      <c r="T142" s="1">
        <f>E34</f>
        <v>109491776</v>
      </c>
      <c r="U142" s="1">
        <f>F34</f>
        <v>99856846</v>
      </c>
      <c r="V142" s="1">
        <f>K34</f>
        <v>109854341</v>
      </c>
      <c r="W142" s="1">
        <f>L34</f>
        <v>99873119</v>
      </c>
    </row>
    <row r="143" spans="14:23" x14ac:dyDescent="0.2">
      <c r="N143" s="19"/>
      <c r="O143" s="2">
        <v>16</v>
      </c>
      <c r="P143" s="1">
        <f>C41</f>
        <v>109491780</v>
      </c>
      <c r="Q143" s="1">
        <f>D41</f>
        <v>99856846</v>
      </c>
      <c r="R143" s="1">
        <f>I41</f>
        <v>109878694</v>
      </c>
      <c r="S143" s="1">
        <f>J41</f>
        <v>99873323</v>
      </c>
      <c r="T143" s="1">
        <f>E41</f>
        <v>109491780</v>
      </c>
      <c r="U143" s="1">
        <f>F41</f>
        <v>99856846</v>
      </c>
      <c r="V143" s="1">
        <f>K41</f>
        <v>109878654</v>
      </c>
      <c r="W143" s="1">
        <f>L41</f>
        <v>99873328</v>
      </c>
    </row>
    <row r="144" spans="14:23" x14ac:dyDescent="0.2">
      <c r="N144" s="19"/>
      <c r="O144" s="2">
        <v>24</v>
      </c>
      <c r="P144" s="1">
        <f>C48</f>
        <v>109491781</v>
      </c>
      <c r="Q144" s="1">
        <f>D48</f>
        <v>99856846</v>
      </c>
      <c r="R144" s="1">
        <f>I48</f>
        <v>109903045</v>
      </c>
      <c r="S144" s="1">
        <f>J48</f>
        <v>99873473</v>
      </c>
      <c r="T144" s="1">
        <f>E48</f>
        <v>109491781</v>
      </c>
      <c r="U144" s="1">
        <f>F48</f>
        <v>99856846</v>
      </c>
      <c r="V144" s="1">
        <f>K48</f>
        <v>109903077</v>
      </c>
      <c r="W144" s="1">
        <f>L48</f>
        <v>99873478</v>
      </c>
    </row>
    <row r="145" spans="14:23" x14ac:dyDescent="0.2">
      <c r="N145" s="19"/>
      <c r="O145" s="2">
        <v>32</v>
      </c>
      <c r="P145" s="1">
        <f>C55</f>
        <v>109491785</v>
      </c>
      <c r="Q145" s="1">
        <f>D55</f>
        <v>99856846</v>
      </c>
      <c r="R145" s="1">
        <f>I55</f>
        <v>109927399</v>
      </c>
      <c r="S145" s="1">
        <f>J55</f>
        <v>99873673</v>
      </c>
      <c r="T145" s="1">
        <f>E55</f>
        <v>109491785</v>
      </c>
      <c r="U145" s="1">
        <f>F55</f>
        <v>99856846</v>
      </c>
      <c r="V145" s="1">
        <f>K55</f>
        <v>109927408</v>
      </c>
      <c r="W145" s="1">
        <f>L55</f>
        <v>99873677</v>
      </c>
    </row>
  </sheetData>
  <mergeCells count="57">
    <mergeCell ref="N139:N145"/>
    <mergeCell ref="N116:N122"/>
    <mergeCell ref="P135:W135"/>
    <mergeCell ref="P136:S136"/>
    <mergeCell ref="T136:W136"/>
    <mergeCell ref="P137:Q137"/>
    <mergeCell ref="R137:S137"/>
    <mergeCell ref="T137:U137"/>
    <mergeCell ref="V137:W137"/>
    <mergeCell ref="N96:N102"/>
    <mergeCell ref="P112:W112"/>
    <mergeCell ref="P113:S113"/>
    <mergeCell ref="T113:W113"/>
    <mergeCell ref="P114:Q114"/>
    <mergeCell ref="R114:S114"/>
    <mergeCell ref="T114:U114"/>
    <mergeCell ref="V114:W114"/>
    <mergeCell ref="P92:W92"/>
    <mergeCell ref="P93:S93"/>
    <mergeCell ref="T93:W93"/>
    <mergeCell ref="P94:Q94"/>
    <mergeCell ref="R94:S94"/>
    <mergeCell ref="T94:U94"/>
    <mergeCell ref="V94:W94"/>
    <mergeCell ref="P68:W68"/>
    <mergeCell ref="P69:S69"/>
    <mergeCell ref="T69:W69"/>
    <mergeCell ref="P70:Q70"/>
    <mergeCell ref="R70:S70"/>
    <mergeCell ref="T70:U70"/>
    <mergeCell ref="V70:W70"/>
    <mergeCell ref="N72:N78"/>
    <mergeCell ref="N46:N52"/>
    <mergeCell ref="P22:W22"/>
    <mergeCell ref="P42:W42"/>
    <mergeCell ref="P43:S43"/>
    <mergeCell ref="T43:W43"/>
    <mergeCell ref="P44:Q44"/>
    <mergeCell ref="R44:S44"/>
    <mergeCell ref="T44:U44"/>
    <mergeCell ref="V44:W44"/>
    <mergeCell ref="T24:U24"/>
    <mergeCell ref="T23:W23"/>
    <mergeCell ref="N26:N32"/>
    <mergeCell ref="N9:N15"/>
    <mergeCell ref="T7:V7"/>
    <mergeCell ref="S9:S15"/>
    <mergeCell ref="P24:Q24"/>
    <mergeCell ref="R24:S24"/>
    <mergeCell ref="P23:S23"/>
    <mergeCell ref="V24:W24"/>
    <mergeCell ref="B3:L4"/>
    <mergeCell ref="C6:D6"/>
    <mergeCell ref="E6:F6"/>
    <mergeCell ref="I6:J6"/>
    <mergeCell ref="K6:L6"/>
    <mergeCell ref="O7:Q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Tests Info</vt:lpstr>
      <vt:lpstr>Crypt_Improved_Size0</vt:lpstr>
      <vt:lpstr>Crypt_Improved_Size1</vt:lpstr>
      <vt:lpstr>Crypt_Improved_Size2</vt:lpstr>
      <vt:lpstr>Crypt_Improved_Size3</vt:lpstr>
      <vt:lpstr>Crypt_Improved_Size4</vt:lpstr>
      <vt:lpstr>Crypt_Improved_Size5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2016-11-22T10:42:04Z</dcterms:created>
  <dcterms:modified xsi:type="dcterms:W3CDTF">2016-11-23T02:41:24Z</dcterms:modified>
</cp:coreProperties>
</file>