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-20" windowWidth="28800" windowHeight="16440"/>
  </bookViews>
  <sheets>
    <sheet name="Resultados Search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1" i="1" l="1"/>
  <c r="C336" i="1"/>
  <c r="D336" i="1"/>
  <c r="H92" i="1"/>
  <c r="C323" i="1"/>
  <c r="D323" i="1"/>
  <c r="H91" i="1"/>
  <c r="C310" i="1"/>
  <c r="D310" i="1"/>
  <c r="H90" i="1"/>
  <c r="C297" i="1"/>
  <c r="D297" i="1"/>
  <c r="H89" i="1"/>
  <c r="C284" i="1"/>
  <c r="D284" i="1"/>
  <c r="H88" i="1"/>
  <c r="C271" i="1"/>
  <c r="D271" i="1"/>
  <c r="H87" i="1"/>
  <c r="C258" i="1"/>
  <c r="D258" i="1"/>
  <c r="H86" i="1"/>
  <c r="C246" i="1"/>
  <c r="D246" i="1"/>
  <c r="H85" i="1"/>
  <c r="C233" i="1"/>
  <c r="D233" i="1"/>
  <c r="H84" i="1"/>
  <c r="C220" i="1"/>
  <c r="D220" i="1"/>
  <c r="H83" i="1"/>
  <c r="C207" i="1"/>
  <c r="D207" i="1"/>
  <c r="H82" i="1"/>
  <c r="C194" i="1"/>
  <c r="D194" i="1"/>
  <c r="H81" i="1"/>
  <c r="C354" i="1"/>
  <c r="C508" i="1"/>
  <c r="D508" i="1"/>
  <c r="H57" i="1"/>
  <c r="C496" i="1"/>
  <c r="D496" i="1"/>
  <c r="H56" i="1"/>
  <c r="C483" i="1"/>
  <c r="D483" i="1"/>
  <c r="H55" i="1"/>
  <c r="C470" i="1"/>
  <c r="D470" i="1"/>
  <c r="H54" i="1"/>
  <c r="C457" i="1"/>
  <c r="D457" i="1"/>
  <c r="H53" i="1"/>
  <c r="C444" i="1"/>
  <c r="D444" i="1"/>
  <c r="H52" i="1"/>
  <c r="C431" i="1"/>
  <c r="D431" i="1"/>
  <c r="H51" i="1"/>
  <c r="C419" i="1"/>
  <c r="D419" i="1"/>
  <c r="H50" i="1"/>
  <c r="C406" i="1"/>
  <c r="D406" i="1"/>
  <c r="H49" i="1"/>
  <c r="C393" i="1"/>
  <c r="D393" i="1"/>
  <c r="H48" i="1"/>
  <c r="C380" i="1"/>
  <c r="D380" i="1"/>
  <c r="H47" i="1"/>
  <c r="C367" i="1"/>
  <c r="D367" i="1"/>
  <c r="H46" i="1"/>
  <c r="C7" i="1"/>
  <c r="C162" i="1"/>
  <c r="D162" i="1"/>
  <c r="H28" i="1"/>
  <c r="C149" i="1"/>
  <c r="D149" i="1"/>
  <c r="H27" i="1"/>
  <c r="C136" i="1"/>
  <c r="D136" i="1"/>
  <c r="H26" i="1"/>
  <c r="C123" i="1"/>
  <c r="D123" i="1"/>
  <c r="H25" i="1"/>
  <c r="C110" i="1"/>
  <c r="D110" i="1"/>
  <c r="H24" i="1"/>
  <c r="C97" i="1"/>
  <c r="D97" i="1"/>
  <c r="H23" i="1"/>
  <c r="C85" i="1"/>
  <c r="D85" i="1"/>
  <c r="H22" i="1"/>
  <c r="C72" i="1"/>
  <c r="D72" i="1"/>
  <c r="H21" i="1"/>
  <c r="C59" i="1"/>
  <c r="D59" i="1"/>
  <c r="H20" i="1"/>
  <c r="C46" i="1"/>
  <c r="D46" i="1"/>
  <c r="H19" i="1"/>
  <c r="C33" i="1"/>
  <c r="D33" i="1"/>
  <c r="H18" i="1"/>
  <c r="C20" i="1"/>
  <c r="D20" i="1"/>
  <c r="H17" i="1"/>
  <c r="H16" i="1"/>
</calcChain>
</file>

<file path=xl/sharedStrings.xml><?xml version="1.0" encoding="utf-8"?>
<sst xmlns="http://schemas.openxmlformats.org/spreadsheetml/2006/main" count="64" uniqueCount="24">
  <si>
    <t>Running 10 * sequential code</t>
  </si>
  <si>
    <t>Running 10 * ( 2 threads parallel code)</t>
  </si>
  <si>
    <t>Running 10 * ( 4 threads parallel code)</t>
  </si>
  <si>
    <t>Matrix Size: 2048</t>
  </si>
  <si>
    <t>Mediana</t>
  </si>
  <si>
    <t>Ganho</t>
  </si>
  <si>
    <t>Ganho (seq vs parallel)</t>
  </si>
  <si>
    <t>Tempos (ms)</t>
  </si>
  <si>
    <t>#Threads</t>
  </si>
  <si>
    <t>Running 10 * ( 6 threads parallel code)</t>
  </si>
  <si>
    <t>Running 10 * ( 8 threads parallel code)</t>
  </si>
  <si>
    <t>Running 10 * ( 10 threads parallel code)</t>
  </si>
  <si>
    <t>Running 10 * ( 12 threads parallel code)</t>
  </si>
  <si>
    <t>Running 10 * ( 14 threads parallel code)</t>
  </si>
  <si>
    <t>Running 10 * ( 16 threads parallel code)</t>
  </si>
  <si>
    <t>Running 10 * ( 18 threads parallel code)</t>
  </si>
  <si>
    <t>Running 10 * ( 20 threads parallel code)</t>
  </si>
  <si>
    <t>Running 10 * ( 22 threads parallel code)</t>
  </si>
  <si>
    <t>Running 10 * ( 24 threads parallel code)</t>
  </si>
  <si>
    <t>Matrix Size: 4096</t>
  </si>
  <si>
    <t>Matrix Size: 8192</t>
  </si>
  <si>
    <t>Matriz 2048 x 2048</t>
  </si>
  <si>
    <t>Threads</t>
  </si>
  <si>
    <t>Allocated computing node: compute-652-2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</si>
</sst>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2048x2048 *</a:t>
            </a:r>
            <a:r>
              <a:rPr lang="en-US" baseline="0"/>
              <a:t> 2048 : </a:t>
            </a:r>
            <a:r>
              <a:rPr lang="en-US"/>
              <a:t>compute-</a:t>
            </a:r>
            <a:r>
              <a:rPr lang="is-IS"/>
              <a:t>652-2</a:t>
            </a:r>
            <a:r>
              <a:rPr lang="en-US"/>
              <a:t> @ SeARCH</a:t>
            </a:r>
          </a:p>
        </c:rich>
      </c:tx>
      <c:layout>
        <c:manualLayout>
          <c:xMode val="edge"/>
          <c:yMode val="edge"/>
          <c:x val="0.283033324118743"/>
          <c:y val="0.030013642564802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Ganho</c:v>
          </c:tx>
          <c:spPr>
            <a:ln>
              <a:prstDash val="sysDash"/>
            </a:ln>
          </c:spPr>
          <c:xVal>
            <c:numRef>
              <c:f>'Resultados Search'!$G$16:$G$28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'Resultados Search'!$H$16:$H$28</c:f>
              <c:numCache>
                <c:formatCode>General</c:formatCode>
                <c:ptCount val="13"/>
                <c:pt idx="0">
                  <c:v>0.0</c:v>
                </c:pt>
                <c:pt idx="1">
                  <c:v>0.837717064439825</c:v>
                </c:pt>
                <c:pt idx="2">
                  <c:v>1.409825407881458</c:v>
                </c:pt>
                <c:pt idx="3">
                  <c:v>1.814238366736733</c:v>
                </c:pt>
                <c:pt idx="4">
                  <c:v>2.018209601636165</c:v>
                </c:pt>
                <c:pt idx="5">
                  <c:v>2.121723137452533</c:v>
                </c:pt>
                <c:pt idx="6">
                  <c:v>2.076128935880399</c:v>
                </c:pt>
                <c:pt idx="7">
                  <c:v>2.195370820118424</c:v>
                </c:pt>
                <c:pt idx="8">
                  <c:v>2.079765567286627</c:v>
                </c:pt>
                <c:pt idx="9">
                  <c:v>2.023935099744859</c:v>
                </c:pt>
                <c:pt idx="10">
                  <c:v>1.902248220703316</c:v>
                </c:pt>
                <c:pt idx="11">
                  <c:v>1.811456586438507</c:v>
                </c:pt>
                <c:pt idx="12">
                  <c:v>1.579331640357285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33464"/>
        <c:axId val="-2135407064"/>
      </c:scatterChart>
      <c:valAx>
        <c:axId val="-2135233464"/>
        <c:scaling>
          <c:orientation val="minMax"/>
          <c:max val="2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Threads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407064"/>
        <c:crosses val="autoZero"/>
        <c:crossBetween val="midCat"/>
        <c:majorUnit val="2.0"/>
      </c:valAx>
      <c:valAx>
        <c:axId val="-2135407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Ganho</a:t>
                </a:r>
                <a:r>
                  <a:rPr lang="en-US" sz="1800" baseline="0"/>
                  <a:t> (TexecSeq/TexecParalel)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233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317100792752"/>
          <c:y val="0.088586866614388"/>
          <c:w val="0.0843714609286523"/>
          <c:h val="0.2023624195679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Matriz</a:t>
            </a:r>
            <a:r>
              <a:rPr lang="en-US" baseline="0"/>
              <a:t> 8192x8192 * 8192 : </a:t>
            </a:r>
            <a:r>
              <a:rPr lang="en-US" sz="1800" b="1" i="0" baseline="0">
                <a:effectLst/>
              </a:rPr>
              <a:t>compute-</a:t>
            </a:r>
            <a:r>
              <a:rPr lang="is-IS" sz="1800" b="1" i="0" baseline="0">
                <a:effectLst/>
              </a:rPr>
              <a:t>652-2</a:t>
            </a:r>
            <a:r>
              <a:rPr lang="en-US" sz="1800" b="1" i="0" baseline="0">
                <a:effectLst/>
              </a:rPr>
              <a:t> @ SeARCH</a:t>
            </a:r>
          </a:p>
        </c:rich>
      </c:tx>
      <c:layout>
        <c:manualLayout>
          <c:xMode val="edge"/>
          <c:yMode val="edge"/>
          <c:x val="0.253307620445749"/>
          <c:y val="0.030013642564802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Search'!$H$44</c:f>
              <c:strCache>
                <c:ptCount val="1"/>
                <c:pt idx="0">
                  <c:v>Ganho</c:v>
                </c:pt>
              </c:strCache>
            </c:strRef>
          </c:tx>
          <c:spPr>
            <a:ln w="31750">
              <a:prstDash val="sysDash"/>
            </a:ln>
          </c:spPr>
          <c:marker>
            <c:symbol val="diamond"/>
            <c:size val="7"/>
          </c:marker>
          <c:xVal>
            <c:numRef>
              <c:f>'Resultados Search'!$G$45:$G$57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'Resultados Search'!$H$45:$H$57</c:f>
              <c:numCache>
                <c:formatCode>General</c:formatCode>
                <c:ptCount val="13"/>
                <c:pt idx="0">
                  <c:v>0.0</c:v>
                </c:pt>
                <c:pt idx="1">
                  <c:v>1.643780100159056</c:v>
                </c:pt>
                <c:pt idx="2">
                  <c:v>2.786352942050177</c:v>
                </c:pt>
                <c:pt idx="3">
                  <c:v>3.946481868959262</c:v>
                </c:pt>
                <c:pt idx="4">
                  <c:v>4.619410108062713</c:v>
                </c:pt>
                <c:pt idx="5">
                  <c:v>4.753276987676644</c:v>
                </c:pt>
                <c:pt idx="6">
                  <c:v>5.019055825672661</c:v>
                </c:pt>
                <c:pt idx="7">
                  <c:v>5.147687758822116</c:v>
                </c:pt>
                <c:pt idx="8">
                  <c:v>4.362460358175092</c:v>
                </c:pt>
                <c:pt idx="9">
                  <c:v>4.225951514918618</c:v>
                </c:pt>
                <c:pt idx="10">
                  <c:v>4.369032410247156</c:v>
                </c:pt>
                <c:pt idx="11">
                  <c:v>3.850918312833921</c:v>
                </c:pt>
                <c:pt idx="12">
                  <c:v>3.752266114164889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968728"/>
        <c:axId val="-2131308392"/>
      </c:scatterChart>
      <c:valAx>
        <c:axId val="-2130968728"/>
        <c:scaling>
          <c:orientation val="minMax"/>
          <c:max val="2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Threads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376698646458"/>
              <c:y val="0.9048951048951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31308392"/>
        <c:crosses val="autoZero"/>
        <c:crossBetween val="midCat"/>
        <c:majorUnit val="2.0"/>
      </c:valAx>
      <c:valAx>
        <c:axId val="-213130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Ganho (TexecSeq/TexecParalel)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968728"/>
        <c:crosses val="autoZero"/>
        <c:crossBetween val="midCat"/>
        <c:majorUnit val="0.5"/>
        <c:minorUnit val="0.1"/>
      </c:valAx>
    </c:plotArea>
    <c:legend>
      <c:legendPos val="r"/>
      <c:layout>
        <c:manualLayout>
          <c:xMode val="edge"/>
          <c:yMode val="edge"/>
          <c:x val="0.912969283276451"/>
          <c:y val="0.156667143879742"/>
          <c:w val="0.0751412429378531"/>
          <c:h val="0.054796489456553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 sz="1800" b="1" i="0" baseline="0">
                <a:effectLst/>
              </a:rPr>
              <a:t>Matriz 4096x4096 * 4096 : compute-</a:t>
            </a:r>
            <a:r>
              <a:rPr lang="is-IS" sz="1800" b="1" i="0" baseline="0">
                <a:effectLst/>
              </a:rPr>
              <a:t>652-2</a:t>
            </a:r>
            <a:r>
              <a:rPr lang="es-ES_tradnl" sz="1800" b="1" i="0" baseline="0">
                <a:effectLst/>
              </a:rPr>
              <a:t> @ SeARCH</a:t>
            </a:r>
            <a:endParaRPr lang="es-ES_trad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Search'!$H$79</c:f>
              <c:strCache>
                <c:ptCount val="1"/>
                <c:pt idx="0">
                  <c:v>Ganho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'Resultados Search'!$G$80:$G$92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'Resultados Search'!$H$80:$H$92</c:f>
              <c:numCache>
                <c:formatCode>General</c:formatCode>
                <c:ptCount val="13"/>
                <c:pt idx="0">
                  <c:v>0.0</c:v>
                </c:pt>
                <c:pt idx="1">
                  <c:v>1.083839500434884</c:v>
                </c:pt>
                <c:pt idx="2">
                  <c:v>1.817089383357133</c:v>
                </c:pt>
                <c:pt idx="3">
                  <c:v>2.277247954896852</c:v>
                </c:pt>
                <c:pt idx="4">
                  <c:v>2.69466807361584</c:v>
                </c:pt>
                <c:pt idx="5">
                  <c:v>2.880578018016195</c:v>
                </c:pt>
                <c:pt idx="6">
                  <c:v>3.182525790309952</c:v>
                </c:pt>
                <c:pt idx="7">
                  <c:v>3.292333728118206</c:v>
                </c:pt>
                <c:pt idx="8">
                  <c:v>3.507386531271657</c:v>
                </c:pt>
                <c:pt idx="9">
                  <c:v>3.161626110210134</c:v>
                </c:pt>
                <c:pt idx="10">
                  <c:v>2.836579373077422</c:v>
                </c:pt>
                <c:pt idx="11">
                  <c:v>2.791977334326599</c:v>
                </c:pt>
                <c:pt idx="12">
                  <c:v>2.673130533714924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35320"/>
        <c:axId val="-2101526600"/>
      </c:scatterChart>
      <c:valAx>
        <c:axId val="-2131635320"/>
        <c:scaling>
          <c:orientation val="minMax"/>
          <c:max val="2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Threads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1526600"/>
        <c:crosses val="autoZero"/>
        <c:crossBetween val="midCat"/>
        <c:majorUnit val="2.0"/>
      </c:valAx>
      <c:valAx>
        <c:axId val="-2101526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Ganho (TexecSeq/TexecParalel)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1635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Comparaç</a:t>
            </a:r>
            <a:r>
              <a:rPr lang="en-US"/>
              <a:t>ão SpeedUp's</a:t>
            </a:r>
            <a:r>
              <a:rPr lang="en-US" baseline="0"/>
              <a:t> : compute-652-2 @ SeARCH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Matriz 2048x2048 * 2048</c:v>
          </c:tx>
          <c:xVal>
            <c:numRef>
              <c:f>'Resultados Search'!$G$16:$G$28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'Resultados Search'!$H$16:$H$28</c:f>
              <c:numCache>
                <c:formatCode>General</c:formatCode>
                <c:ptCount val="13"/>
                <c:pt idx="0">
                  <c:v>0.0</c:v>
                </c:pt>
                <c:pt idx="1">
                  <c:v>0.837717064439825</c:v>
                </c:pt>
                <c:pt idx="2">
                  <c:v>1.409825407881458</c:v>
                </c:pt>
                <c:pt idx="3">
                  <c:v>1.814238366736733</c:v>
                </c:pt>
                <c:pt idx="4">
                  <c:v>2.018209601636165</c:v>
                </c:pt>
                <c:pt idx="5">
                  <c:v>2.121723137452533</c:v>
                </c:pt>
                <c:pt idx="6">
                  <c:v>2.076128935880399</c:v>
                </c:pt>
                <c:pt idx="7">
                  <c:v>2.195370820118424</c:v>
                </c:pt>
                <c:pt idx="8">
                  <c:v>2.079765567286627</c:v>
                </c:pt>
                <c:pt idx="9">
                  <c:v>2.023935099744859</c:v>
                </c:pt>
                <c:pt idx="10">
                  <c:v>1.902248220703316</c:v>
                </c:pt>
                <c:pt idx="11">
                  <c:v>1.811456586438507</c:v>
                </c:pt>
                <c:pt idx="12">
                  <c:v>1.579331640357285</c:v>
                </c:pt>
              </c:numCache>
            </c:numRef>
          </c:yVal>
          <c:smooth val="0"/>
        </c:ser>
        <c:ser>
          <c:idx val="1"/>
          <c:order val="1"/>
          <c:tx>
            <c:v>Matriz 4096x4096 * 4096</c:v>
          </c:tx>
          <c:xVal>
            <c:numRef>
              <c:f>'Resultados Search'!$G$80:$G$92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'Resultados Search'!$H$80:$H$92</c:f>
              <c:numCache>
                <c:formatCode>General</c:formatCode>
                <c:ptCount val="13"/>
                <c:pt idx="0">
                  <c:v>0.0</c:v>
                </c:pt>
                <c:pt idx="1">
                  <c:v>1.083839500434884</c:v>
                </c:pt>
                <c:pt idx="2">
                  <c:v>1.817089383357133</c:v>
                </c:pt>
                <c:pt idx="3">
                  <c:v>2.277247954896852</c:v>
                </c:pt>
                <c:pt idx="4">
                  <c:v>2.69466807361584</c:v>
                </c:pt>
                <c:pt idx="5">
                  <c:v>2.880578018016195</c:v>
                </c:pt>
                <c:pt idx="6">
                  <c:v>3.182525790309952</c:v>
                </c:pt>
                <c:pt idx="7">
                  <c:v>3.292333728118206</c:v>
                </c:pt>
                <c:pt idx="8">
                  <c:v>3.507386531271657</c:v>
                </c:pt>
                <c:pt idx="9">
                  <c:v>3.161626110210134</c:v>
                </c:pt>
                <c:pt idx="10">
                  <c:v>2.836579373077422</c:v>
                </c:pt>
                <c:pt idx="11">
                  <c:v>2.791977334326599</c:v>
                </c:pt>
                <c:pt idx="12">
                  <c:v>2.673130533714924</c:v>
                </c:pt>
              </c:numCache>
            </c:numRef>
          </c:yVal>
          <c:smooth val="0"/>
        </c:ser>
        <c:ser>
          <c:idx val="2"/>
          <c:order val="2"/>
          <c:tx>
            <c:v>Matriz 8192x8192 * 8192</c:v>
          </c:tx>
          <c:xVal>
            <c:numRef>
              <c:f>'Resultados Search'!$G$45:$G$57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'Resultados Search'!$H$45:$H$57</c:f>
              <c:numCache>
                <c:formatCode>General</c:formatCode>
                <c:ptCount val="13"/>
                <c:pt idx="0">
                  <c:v>0.0</c:v>
                </c:pt>
                <c:pt idx="1">
                  <c:v>1.643780100159056</c:v>
                </c:pt>
                <c:pt idx="2">
                  <c:v>2.786352942050177</c:v>
                </c:pt>
                <c:pt idx="3">
                  <c:v>3.946481868959262</c:v>
                </c:pt>
                <c:pt idx="4">
                  <c:v>4.619410108062713</c:v>
                </c:pt>
                <c:pt idx="5">
                  <c:v>4.753276987676644</c:v>
                </c:pt>
                <c:pt idx="6">
                  <c:v>5.019055825672661</c:v>
                </c:pt>
                <c:pt idx="7">
                  <c:v>5.147687758822116</c:v>
                </c:pt>
                <c:pt idx="8">
                  <c:v>4.362460358175092</c:v>
                </c:pt>
                <c:pt idx="9">
                  <c:v>4.225951514918618</c:v>
                </c:pt>
                <c:pt idx="10">
                  <c:v>4.369032410247156</c:v>
                </c:pt>
                <c:pt idx="11">
                  <c:v>3.850918312833921</c:v>
                </c:pt>
                <c:pt idx="12">
                  <c:v>3.752266114164889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02952"/>
        <c:axId val="-2101152968"/>
      </c:scatterChart>
      <c:valAx>
        <c:axId val="-2100602952"/>
        <c:scaling>
          <c:orientation val="minMax"/>
          <c:max val="2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Threads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1152968"/>
        <c:crosses val="autoZero"/>
        <c:crossBetween val="midCat"/>
        <c:majorUnit val="2.0"/>
      </c:valAx>
      <c:valAx>
        <c:axId val="-2101152968"/>
        <c:scaling>
          <c:orientation val="minMax"/>
          <c:max val="5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Ganho ()TexecSeq/TexecParalel)</a:t>
                </a:r>
              </a:p>
            </c:rich>
          </c:tx>
          <c:layout>
            <c:manualLayout>
              <c:xMode val="edge"/>
              <c:yMode val="edge"/>
              <c:x val="0.00450958286358512"/>
              <c:y val="0.1431179378911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00602952"/>
        <c:crosses val="autoZero"/>
        <c:crossBetween val="midCat"/>
        <c:majorUnit val="0.5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7</xdr:row>
      <xdr:rowOff>165100</xdr:rowOff>
    </xdr:from>
    <xdr:to>
      <xdr:col>27</xdr:col>
      <xdr:colOff>317500</xdr:colOff>
      <xdr:row>34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40</xdr:row>
      <xdr:rowOff>171450</xdr:rowOff>
    </xdr:from>
    <xdr:to>
      <xdr:col>27</xdr:col>
      <xdr:colOff>342900</xdr:colOff>
      <xdr:row>67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469900</xdr:colOff>
      <xdr:row>74</xdr:row>
      <xdr:rowOff>69850</xdr:rowOff>
    </xdr:from>
    <xdr:to>
      <xdr:col>27</xdr:col>
      <xdr:colOff>279400</xdr:colOff>
      <xdr:row>100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104</xdr:row>
      <xdr:rowOff>19050</xdr:rowOff>
    </xdr:from>
    <xdr:to>
      <xdr:col>27</xdr:col>
      <xdr:colOff>355600</xdr:colOff>
      <xdr:row>130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17"/>
  <sheetViews>
    <sheetView tabSelected="1" topLeftCell="E94" workbookViewId="0">
      <selection activeCell="AC112" sqref="AC112"/>
    </sheetView>
  </sheetViews>
  <sheetFormatPr baseColWidth="10" defaultColWidth="8.83203125" defaultRowHeight="14" x14ac:dyDescent="0"/>
  <cols>
    <col min="1" max="1" width="34" bestFit="1" customWidth="1"/>
    <col min="2" max="2" width="16.5" style="3" bestFit="1" customWidth="1"/>
    <col min="3" max="3" width="11.1640625" style="3" bestFit="1" customWidth="1"/>
    <col min="4" max="4" width="21.5" style="3" customWidth="1"/>
    <col min="5" max="5" width="21.83203125" style="3" bestFit="1" customWidth="1"/>
    <col min="6" max="6" width="14.1640625" style="3" bestFit="1" customWidth="1"/>
    <col min="7" max="7" width="14.33203125" style="3" bestFit="1" customWidth="1"/>
    <col min="8" max="13" width="8.83203125" style="3"/>
  </cols>
  <sheetData>
    <row r="3" spans="1:13">
      <c r="A3" s="1" t="s">
        <v>23</v>
      </c>
    </row>
    <row r="4" spans="1:13">
      <c r="B4" s="4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6" spans="1:13">
      <c r="A6" s="2" t="s">
        <v>8</v>
      </c>
      <c r="B6" s="6" t="s">
        <v>7</v>
      </c>
      <c r="C6" s="6" t="s">
        <v>4</v>
      </c>
      <c r="D6" s="6" t="s">
        <v>6</v>
      </c>
      <c r="E6" s="6"/>
      <c r="F6" s="6"/>
      <c r="G6" s="6"/>
      <c r="H6" s="6"/>
      <c r="I6" s="6"/>
      <c r="J6" s="6"/>
      <c r="K6" s="6"/>
      <c r="L6" s="6"/>
      <c r="M6" s="6"/>
    </row>
    <row r="7" spans="1:13">
      <c r="A7" t="s">
        <v>0</v>
      </c>
      <c r="B7" s="3">
        <v>1.9898987375199999</v>
      </c>
      <c r="C7" s="5">
        <f>MEDIAN(B7:B16)</f>
        <v>1.986813964322</v>
      </c>
      <c r="D7" s="3">
        <v>0</v>
      </c>
    </row>
    <row r="8" spans="1:13">
      <c r="B8" s="3">
        <v>1.989894080907</v>
      </c>
      <c r="C8" s="5"/>
    </row>
    <row r="9" spans="1:13">
      <c r="B9" s="3">
        <v>2.7856547385449999</v>
      </c>
      <c r="C9" s="5"/>
    </row>
    <row r="10" spans="1:13">
      <c r="B10" s="3">
        <v>1.990834716707</v>
      </c>
      <c r="C10" s="5"/>
    </row>
    <row r="11" spans="1:13">
      <c r="B11" s="3">
        <v>1.9926843233410001</v>
      </c>
      <c r="C11" s="5"/>
    </row>
    <row r="12" spans="1:13">
      <c r="B12" s="3">
        <v>1.9735172390939999</v>
      </c>
      <c r="C12" s="5"/>
    </row>
    <row r="13" spans="1:13">
      <c r="B13" s="3">
        <v>1.9811498932539999</v>
      </c>
      <c r="C13" s="5"/>
    </row>
    <row r="14" spans="1:13">
      <c r="B14" s="3">
        <v>1.980538945645</v>
      </c>
      <c r="C14" s="5"/>
      <c r="G14" s="4" t="s">
        <v>21</v>
      </c>
      <c r="H14" s="4"/>
    </row>
    <row r="15" spans="1:13">
      <c r="B15" s="3">
        <v>1.9837338477369999</v>
      </c>
      <c r="C15" s="5"/>
      <c r="G15" s="3" t="s">
        <v>8</v>
      </c>
      <c r="H15" s="3" t="s">
        <v>5</v>
      </c>
    </row>
    <row r="16" spans="1:13">
      <c r="B16" s="3">
        <v>1.9777929410340001</v>
      </c>
      <c r="C16" s="5"/>
      <c r="G16" s="3">
        <v>0</v>
      </c>
      <c r="H16" s="3">
        <f>D7</f>
        <v>0</v>
      </c>
    </row>
    <row r="17" spans="1:8">
      <c r="G17" s="3">
        <v>2</v>
      </c>
      <c r="H17" s="3">
        <f>D20</f>
        <v>0.83771706443982508</v>
      </c>
    </row>
    <row r="18" spans="1:8">
      <c r="G18" s="3">
        <v>4</v>
      </c>
      <c r="H18" s="3">
        <f>D33</f>
        <v>1.4098254078814585</v>
      </c>
    </row>
    <row r="19" spans="1:8">
      <c r="G19" s="3">
        <v>6</v>
      </c>
      <c r="H19" s="3">
        <f>D46</f>
        <v>1.8142383667367334</v>
      </c>
    </row>
    <row r="20" spans="1:8">
      <c r="A20" t="s">
        <v>1</v>
      </c>
      <c r="B20" s="3">
        <v>2.3821149952709999</v>
      </c>
      <c r="C20" s="5">
        <f>MEDIAN(B20:B29)</f>
        <v>2.3717004805799999</v>
      </c>
      <c r="D20" s="3">
        <f>C7/C20</f>
        <v>0.83771706443982508</v>
      </c>
      <c r="G20" s="3">
        <v>8</v>
      </c>
      <c r="H20" s="3">
        <f>D59</f>
        <v>2.018209601636165</v>
      </c>
    </row>
    <row r="21" spans="1:8">
      <c r="B21" s="3">
        <v>2.3770728148520002</v>
      </c>
      <c r="C21" s="5"/>
      <c r="G21" s="3">
        <v>10</v>
      </c>
      <c r="H21" s="3">
        <f>D72</f>
        <v>2.1217231374525336</v>
      </c>
    </row>
    <row r="22" spans="1:8">
      <c r="B22" s="3">
        <v>2.3773219436409998</v>
      </c>
      <c r="C22" s="5"/>
      <c r="G22" s="3">
        <v>12</v>
      </c>
      <c r="H22" s="3">
        <f>D85</f>
        <v>2.0761289358803987</v>
      </c>
    </row>
    <row r="23" spans="1:8">
      <c r="B23" s="3">
        <v>2.3898081853990001</v>
      </c>
      <c r="C23" s="5"/>
      <c r="G23" s="3">
        <v>14</v>
      </c>
      <c r="H23" s="3">
        <f>D97</f>
        <v>2.1953708201184239</v>
      </c>
    </row>
    <row r="24" spans="1:8">
      <c r="B24" s="3">
        <v>2.364239189774</v>
      </c>
      <c r="C24" s="5"/>
      <c r="G24" s="3">
        <v>16</v>
      </c>
      <c r="H24" s="3">
        <f>D110</f>
        <v>2.0797655672866271</v>
      </c>
    </row>
    <row r="25" spans="1:8">
      <c r="B25" s="3">
        <v>2.3474516347050001</v>
      </c>
      <c r="C25" s="5"/>
      <c r="G25" s="3">
        <v>18</v>
      </c>
      <c r="H25" s="3">
        <f>D123</f>
        <v>2.0239350997448589</v>
      </c>
    </row>
    <row r="26" spans="1:8">
      <c r="B26" s="3">
        <v>2.366837579757</v>
      </c>
      <c r="C26" s="5"/>
      <c r="G26" s="3">
        <v>20</v>
      </c>
      <c r="H26" s="3">
        <f>D136</f>
        <v>1.9022482207033165</v>
      </c>
    </row>
    <row r="27" spans="1:8">
      <c r="B27" s="3">
        <v>2.3710778914390001</v>
      </c>
      <c r="C27" s="5"/>
      <c r="G27" s="3">
        <v>22</v>
      </c>
      <c r="H27" s="3">
        <f>D149</f>
        <v>1.811456586438507</v>
      </c>
    </row>
    <row r="28" spans="1:8">
      <c r="B28" s="3">
        <v>2.3284335620699999</v>
      </c>
      <c r="C28" s="5"/>
      <c r="G28" s="3">
        <v>24</v>
      </c>
      <c r="H28" s="3">
        <f>D162</f>
        <v>1.5793316403572848</v>
      </c>
    </row>
    <row r="29" spans="1:8">
      <c r="B29" s="3">
        <v>2.3723230697209998</v>
      </c>
      <c r="C29" s="5"/>
    </row>
    <row r="33" spans="1:8">
      <c r="A33" t="s">
        <v>2</v>
      </c>
      <c r="B33" s="3">
        <v>1.4426200650629999</v>
      </c>
      <c r="C33" s="5">
        <f>MEDIAN(B33:B42)</f>
        <v>1.409262418747</v>
      </c>
      <c r="D33" s="3">
        <f>C7/C33</f>
        <v>1.4098254078814585</v>
      </c>
    </row>
    <row r="34" spans="1:8">
      <c r="B34" s="3">
        <v>1.393621787429</v>
      </c>
      <c r="C34" s="5"/>
    </row>
    <row r="35" spans="1:8">
      <c r="B35" s="3">
        <v>1.4127069152889999</v>
      </c>
      <c r="C35" s="5"/>
    </row>
    <row r="36" spans="1:8">
      <c r="B36" s="3">
        <v>1.405817922205</v>
      </c>
      <c r="C36" s="5"/>
    </row>
    <row r="37" spans="1:8">
      <c r="B37" s="3">
        <v>1.423330977559</v>
      </c>
      <c r="C37" s="5"/>
    </row>
    <row r="38" spans="1:8">
      <c r="B38" s="3">
        <v>1.4330740086730001</v>
      </c>
      <c r="C38" s="5"/>
    </row>
    <row r="39" spans="1:8">
      <c r="B39" s="3">
        <v>1.3865190558139999</v>
      </c>
      <c r="C39" s="5"/>
    </row>
    <row r="40" spans="1:8">
      <c r="B40" s="3">
        <v>1.4273468405009999</v>
      </c>
      <c r="C40" s="5"/>
    </row>
    <row r="41" spans="1:8">
      <c r="B41" s="3">
        <v>1.3687429018320001</v>
      </c>
      <c r="C41" s="5"/>
    </row>
    <row r="42" spans="1:8">
      <c r="B42" s="3">
        <v>1.4005783013999999</v>
      </c>
      <c r="C42" s="5"/>
    </row>
    <row r="43" spans="1:8">
      <c r="G43" s="4" t="s">
        <v>20</v>
      </c>
      <c r="H43" s="5"/>
    </row>
    <row r="44" spans="1:8">
      <c r="G44" s="3" t="s">
        <v>22</v>
      </c>
      <c r="H44" s="3" t="s">
        <v>5</v>
      </c>
    </row>
    <row r="45" spans="1:8">
      <c r="G45" s="3">
        <v>0</v>
      </c>
      <c r="H45" s="3">
        <v>0</v>
      </c>
    </row>
    <row r="46" spans="1:8">
      <c r="A46" t="s">
        <v>9</v>
      </c>
      <c r="B46" s="3">
        <v>1.1016400530929999</v>
      </c>
      <c r="C46" s="5">
        <f>MEDIAN(B46:B55)</f>
        <v>1.0951228905470001</v>
      </c>
      <c r="D46" s="3">
        <f>C7/C46</f>
        <v>1.8142383667367334</v>
      </c>
      <c r="G46" s="3">
        <v>2</v>
      </c>
      <c r="H46" s="3">
        <f>D367</f>
        <v>1.6437801001590562</v>
      </c>
    </row>
    <row r="47" spans="1:8">
      <c r="B47" s="3">
        <v>0.80868462100600003</v>
      </c>
      <c r="C47" s="5"/>
      <c r="G47" s="3">
        <v>4</v>
      </c>
      <c r="H47" s="3">
        <f>D380</f>
        <v>2.7863529420501769</v>
      </c>
    </row>
    <row r="48" spans="1:8">
      <c r="B48" s="3">
        <v>1.108709722757</v>
      </c>
      <c r="C48" s="5"/>
      <c r="G48" s="3">
        <v>6</v>
      </c>
      <c r="H48" s="3">
        <f>D393</f>
        <v>3.9464818689592618</v>
      </c>
    </row>
    <row r="49" spans="1:8">
      <c r="B49" s="3">
        <v>1.0942318476740001</v>
      </c>
      <c r="C49" s="5"/>
      <c r="G49" s="3">
        <v>8</v>
      </c>
      <c r="H49" s="3">
        <f>D406</f>
        <v>4.6194101080627128</v>
      </c>
    </row>
    <row r="50" spans="1:8">
      <c r="B50" s="3">
        <v>1.034193206578</v>
      </c>
      <c r="C50" s="5"/>
      <c r="G50" s="3">
        <v>10</v>
      </c>
      <c r="H50" s="3">
        <f>D419</f>
        <v>4.753276987676645</v>
      </c>
    </row>
    <row r="51" spans="1:8">
      <c r="B51" s="3">
        <v>1.108610071242</v>
      </c>
      <c r="C51" s="5"/>
      <c r="G51" s="3">
        <v>12</v>
      </c>
      <c r="H51" s="3">
        <f>D431</f>
        <v>5.0190558256726616</v>
      </c>
    </row>
    <row r="52" spans="1:8">
      <c r="B52" s="3">
        <v>1.0975040495399999</v>
      </c>
      <c r="C52" s="5"/>
      <c r="G52" s="3">
        <v>14</v>
      </c>
      <c r="H52" s="3">
        <f>D444</f>
        <v>5.1476877588221157</v>
      </c>
    </row>
    <row r="53" spans="1:8">
      <c r="B53" s="3">
        <v>0.95122586935800002</v>
      </c>
      <c r="C53" s="5"/>
      <c r="G53" s="3">
        <v>16</v>
      </c>
      <c r="H53" s="3">
        <f>D457</f>
        <v>4.3624603581750918</v>
      </c>
    </row>
    <row r="54" spans="1:8">
      <c r="B54" s="3">
        <v>1.0960139334200001</v>
      </c>
      <c r="C54" s="5"/>
      <c r="G54" s="3">
        <v>18</v>
      </c>
      <c r="H54" s="3">
        <f>D470</f>
        <v>4.2259515149186182</v>
      </c>
    </row>
    <row r="55" spans="1:8">
      <c r="B55" s="3">
        <v>1.088418997824</v>
      </c>
      <c r="C55" s="5"/>
      <c r="G55" s="3">
        <v>20</v>
      </c>
      <c r="H55" s="3">
        <f>D483</f>
        <v>4.3690324102471561</v>
      </c>
    </row>
    <row r="56" spans="1:8">
      <c r="G56" s="3">
        <v>22</v>
      </c>
      <c r="H56" s="3">
        <f>D496</f>
        <v>3.8509183128339215</v>
      </c>
    </row>
    <row r="57" spans="1:8">
      <c r="G57" s="3">
        <v>24</v>
      </c>
      <c r="H57" s="3">
        <f>D508</f>
        <v>3.7522661141648892</v>
      </c>
    </row>
    <row r="59" spans="1:8">
      <c r="A59" t="s">
        <v>10</v>
      </c>
      <c r="B59" s="3">
        <v>0.98107103258399997</v>
      </c>
      <c r="C59" s="5">
        <f>MEDIAN(B59:B68)</f>
        <v>0.98444381728800001</v>
      </c>
      <c r="D59" s="3">
        <f>C7/C59</f>
        <v>2.018209601636165</v>
      </c>
    </row>
    <row r="60" spans="1:8">
      <c r="B60" s="3">
        <v>0.97282184287899998</v>
      </c>
      <c r="C60" s="5"/>
    </row>
    <row r="61" spans="1:8">
      <c r="B61" s="3">
        <v>0.98239537328500004</v>
      </c>
      <c r="C61" s="5"/>
    </row>
    <row r="62" spans="1:8">
      <c r="B62" s="3">
        <v>0.99453609436799995</v>
      </c>
      <c r="C62" s="5"/>
    </row>
    <row r="63" spans="1:8">
      <c r="B63" s="3">
        <v>0.90868910774599998</v>
      </c>
      <c r="C63" s="5"/>
    </row>
    <row r="64" spans="1:8">
      <c r="B64" s="3">
        <v>0.98936026915899999</v>
      </c>
      <c r="C64" s="5"/>
    </row>
    <row r="65" spans="1:8">
      <c r="B65" s="3">
        <v>0.95664616674199998</v>
      </c>
      <c r="C65" s="5"/>
    </row>
    <row r="66" spans="1:8">
      <c r="B66" s="3">
        <v>0.991399865597</v>
      </c>
      <c r="C66" s="5"/>
    </row>
    <row r="67" spans="1:8">
      <c r="B67" s="3">
        <v>1.0019419714810001</v>
      </c>
      <c r="C67" s="5"/>
    </row>
    <row r="68" spans="1:8">
      <c r="B68" s="3">
        <v>0.98649226129099998</v>
      </c>
      <c r="C68" s="5"/>
    </row>
    <row r="72" spans="1:8">
      <c r="A72" t="s">
        <v>11</v>
      </c>
      <c r="B72" s="3">
        <v>0.95569901168299998</v>
      </c>
      <c r="C72" s="5">
        <f>MEDIAN(B72:B81)</f>
        <v>0.93641527928449997</v>
      </c>
      <c r="D72" s="3">
        <f>C7/C72</f>
        <v>2.1217231374525336</v>
      </c>
    </row>
    <row r="73" spans="1:8">
      <c r="B73" s="3">
        <v>0.95127802342199996</v>
      </c>
      <c r="C73" s="5"/>
    </row>
    <row r="74" spans="1:8">
      <c r="B74" s="3">
        <v>0.94583304598899998</v>
      </c>
      <c r="C74" s="5"/>
    </row>
    <row r="75" spans="1:8">
      <c r="B75" s="3">
        <v>0.95923896879000004</v>
      </c>
      <c r="C75" s="5"/>
    </row>
    <row r="76" spans="1:8">
      <c r="B76" s="3">
        <v>0.94374781474500002</v>
      </c>
      <c r="C76" s="5"/>
    </row>
    <row r="77" spans="1:8">
      <c r="B77" s="3">
        <v>0.917167402804</v>
      </c>
      <c r="C77" s="5"/>
    </row>
    <row r="78" spans="1:8">
      <c r="B78" s="3">
        <v>0.92908274382400002</v>
      </c>
      <c r="C78" s="5"/>
      <c r="G78" s="4" t="s">
        <v>19</v>
      </c>
      <c r="H78" s="5"/>
    </row>
    <row r="79" spans="1:8">
      <c r="B79" s="3">
        <v>0.86172763258200002</v>
      </c>
      <c r="C79" s="5"/>
      <c r="G79" s="3" t="s">
        <v>22</v>
      </c>
      <c r="H79" s="3" t="s">
        <v>5</v>
      </c>
    </row>
    <row r="80" spans="1:8">
      <c r="B80" s="3">
        <v>0.75804721564099997</v>
      </c>
      <c r="C80" s="5"/>
      <c r="G80" s="3">
        <v>0</v>
      </c>
      <c r="H80" s="3">
        <v>0</v>
      </c>
    </row>
    <row r="81" spans="1:8">
      <c r="B81" s="3">
        <v>0.91159390285599995</v>
      </c>
      <c r="C81" s="5"/>
      <c r="G81" s="3">
        <v>2</v>
      </c>
      <c r="H81" s="3">
        <f>D194</f>
        <v>1.0838395004348842</v>
      </c>
    </row>
    <row r="82" spans="1:8">
      <c r="G82" s="3">
        <v>4</v>
      </c>
      <c r="H82" s="3">
        <f>D207</f>
        <v>1.8170893833571333</v>
      </c>
    </row>
    <row r="83" spans="1:8">
      <c r="G83" s="3">
        <v>6</v>
      </c>
      <c r="H83" s="3">
        <f>D220</f>
        <v>2.2772479548968523</v>
      </c>
    </row>
    <row r="84" spans="1:8">
      <c r="G84" s="3">
        <v>8</v>
      </c>
      <c r="H84" s="3">
        <f>D233</f>
        <v>2.6946680736158397</v>
      </c>
    </row>
    <row r="85" spans="1:8">
      <c r="A85" t="s">
        <v>12</v>
      </c>
      <c r="B85" s="3">
        <v>0.96244737505900002</v>
      </c>
      <c r="C85" s="5">
        <f>MEDIAN(B85:B94)</f>
        <v>0.95698004588499996</v>
      </c>
      <c r="D85" s="3">
        <f>C7/C85</f>
        <v>2.0761289358803987</v>
      </c>
      <c r="G85" s="3">
        <v>10</v>
      </c>
      <c r="H85" s="3">
        <f>D246</f>
        <v>2.8805780180161946</v>
      </c>
    </row>
    <row r="86" spans="1:8">
      <c r="B86" s="3">
        <v>0.967964995652</v>
      </c>
      <c r="C86" s="5"/>
      <c r="G86" s="3">
        <v>12</v>
      </c>
      <c r="H86" s="3">
        <f>D258</f>
        <v>3.1825257903099522</v>
      </c>
    </row>
    <row r="87" spans="1:8">
      <c r="B87" s="3">
        <v>0.956696923822</v>
      </c>
      <c r="C87" s="5"/>
      <c r="G87" s="3">
        <v>14</v>
      </c>
      <c r="H87" s="3">
        <f>D271</f>
        <v>3.2923337281182063</v>
      </c>
    </row>
    <row r="88" spans="1:8">
      <c r="B88" s="3">
        <v>0.93269534408999999</v>
      </c>
      <c r="C88" s="5"/>
      <c r="G88" s="3">
        <v>16</v>
      </c>
      <c r="H88" s="3">
        <f>D284</f>
        <v>3.5073865312716572</v>
      </c>
    </row>
    <row r="89" spans="1:8">
      <c r="B89" s="3">
        <v>0.90863090008500003</v>
      </c>
      <c r="C89" s="5"/>
      <c r="G89" s="3">
        <v>18</v>
      </c>
      <c r="H89" s="3">
        <f>D297</f>
        <v>3.1616261102101344</v>
      </c>
    </row>
    <row r="90" spans="1:8">
      <c r="B90" s="3">
        <v>0.95726316794800004</v>
      </c>
      <c r="C90" s="5"/>
      <c r="G90" s="3">
        <v>20</v>
      </c>
      <c r="H90" s="3">
        <f>D310</f>
        <v>2.8365793730774218</v>
      </c>
    </row>
    <row r="91" spans="1:8">
      <c r="B91" s="3">
        <v>0.956392847002</v>
      </c>
      <c r="C91" s="5"/>
      <c r="G91" s="3">
        <v>22</v>
      </c>
      <c r="H91" s="3">
        <f>D323</f>
        <v>2.7919773343265994</v>
      </c>
    </row>
    <row r="92" spans="1:8">
      <c r="B92" s="3">
        <v>1.458183862269</v>
      </c>
      <c r="C92" s="5"/>
      <c r="G92" s="3">
        <v>24</v>
      </c>
      <c r="H92" s="3">
        <f>D336</f>
        <v>2.6731305337149238</v>
      </c>
    </row>
    <row r="93" spans="1:8">
      <c r="B93" s="3">
        <v>0.96006877720399997</v>
      </c>
      <c r="C93" s="5"/>
    </row>
    <row r="94" spans="1:8">
      <c r="B94" s="3">
        <v>0.94044022262100002</v>
      </c>
      <c r="C94" s="5"/>
    </row>
    <row r="97" spans="1:4">
      <c r="A97" t="s">
        <v>13</v>
      </c>
      <c r="B97" s="3">
        <v>0.83607016131300005</v>
      </c>
      <c r="C97" s="5">
        <f>MEDIAN(B97:B106)</f>
        <v>0.90500153601150002</v>
      </c>
      <c r="D97" s="3">
        <f>C7/C97</f>
        <v>2.1953708201184239</v>
      </c>
    </row>
    <row r="98" spans="1:4">
      <c r="B98" s="3">
        <v>0.90620573610099997</v>
      </c>
      <c r="C98" s="5"/>
    </row>
    <row r="99" spans="1:4">
      <c r="B99" s="3">
        <v>0.89095905423199995</v>
      </c>
      <c r="C99" s="5"/>
    </row>
    <row r="100" spans="1:4">
      <c r="B100" s="3">
        <v>0.88985310867400003</v>
      </c>
      <c r="C100" s="5"/>
    </row>
    <row r="101" spans="1:4">
      <c r="B101" s="3">
        <v>0.918282661587</v>
      </c>
      <c r="C101" s="5"/>
    </row>
    <row r="102" spans="1:4">
      <c r="B102" s="3">
        <v>0.904973130673</v>
      </c>
      <c r="C102" s="5"/>
    </row>
    <row r="103" spans="1:4">
      <c r="B103" s="3">
        <v>0.90502994135000003</v>
      </c>
      <c r="C103" s="5"/>
    </row>
    <row r="104" spans="1:4">
      <c r="B104" s="3">
        <v>0.93322293832900005</v>
      </c>
      <c r="C104" s="5"/>
    </row>
    <row r="105" spans="1:4">
      <c r="B105" s="3">
        <v>0.94651198014600002</v>
      </c>
      <c r="C105" s="5"/>
    </row>
    <row r="106" spans="1:4">
      <c r="B106" s="3">
        <v>0.88228704407799996</v>
      </c>
      <c r="C106" s="5"/>
    </row>
    <row r="110" spans="1:4">
      <c r="A110" t="s">
        <v>14</v>
      </c>
      <c r="B110" s="3">
        <v>1.43301486969</v>
      </c>
      <c r="C110" s="5">
        <f>MEDIAN(B110:B119)</f>
        <v>0.95530669204900009</v>
      </c>
      <c r="D110" s="3">
        <f>C7/C110</f>
        <v>2.0797655672866271</v>
      </c>
    </row>
    <row r="111" spans="1:4">
      <c r="B111" s="3">
        <v>0.97933784127199996</v>
      </c>
      <c r="C111" s="5"/>
    </row>
    <row r="112" spans="1:4">
      <c r="B112" s="3">
        <v>0.96235889941499997</v>
      </c>
      <c r="C112" s="5"/>
    </row>
    <row r="113" spans="1:4">
      <c r="B113" s="3">
        <v>0.96100429073000004</v>
      </c>
      <c r="C113" s="5"/>
    </row>
    <row r="114" spans="1:4">
      <c r="B114" s="3">
        <v>0.87172491475900005</v>
      </c>
      <c r="C114" s="5"/>
    </row>
    <row r="115" spans="1:4">
      <c r="B115" s="3">
        <v>0.96386484801799999</v>
      </c>
      <c r="C115" s="5"/>
    </row>
    <row r="116" spans="1:4">
      <c r="B116" s="3">
        <v>0.94960909336800003</v>
      </c>
      <c r="C116" s="5"/>
    </row>
    <row r="117" spans="1:4">
      <c r="B117" s="3">
        <v>0.92595489695699995</v>
      </c>
      <c r="C117" s="5"/>
    </row>
    <row r="118" spans="1:4">
      <c r="B118" s="3">
        <v>0.91126095503600002</v>
      </c>
      <c r="C118" s="5"/>
    </row>
    <row r="119" spans="1:4">
      <c r="B119" s="3">
        <v>0.93699805438499995</v>
      </c>
      <c r="C119" s="5"/>
    </row>
    <row r="123" spans="1:4">
      <c r="A123" t="s">
        <v>15</v>
      </c>
      <c r="B123" s="3">
        <v>0.96214702352899995</v>
      </c>
      <c r="C123" s="5">
        <f>MEDIAN(B123:B132)</f>
        <v>0.98165892995899995</v>
      </c>
      <c r="D123" s="3">
        <f>C7/C123</f>
        <v>2.0239350997448589</v>
      </c>
    </row>
    <row r="124" spans="1:4">
      <c r="B124" s="3">
        <v>0.97718369215699996</v>
      </c>
      <c r="C124" s="5"/>
    </row>
    <row r="125" spans="1:4">
      <c r="B125" s="3">
        <v>1.0267747566100001</v>
      </c>
      <c r="C125" s="5"/>
    </row>
    <row r="126" spans="1:4">
      <c r="B126" s="3">
        <v>0.97793899476500001</v>
      </c>
      <c r="C126" s="5"/>
    </row>
    <row r="127" spans="1:4">
      <c r="B127" s="3">
        <v>0.97595388069699995</v>
      </c>
      <c r="C127" s="5"/>
    </row>
    <row r="128" spans="1:4">
      <c r="B128" s="3">
        <v>1.0229018516840001</v>
      </c>
      <c r="C128" s="5"/>
    </row>
    <row r="129" spans="1:4">
      <c r="B129" s="3">
        <v>0.96631981432400005</v>
      </c>
      <c r="C129" s="5"/>
    </row>
    <row r="130" spans="1:4">
      <c r="B130" s="3">
        <v>0.98537886515299999</v>
      </c>
      <c r="C130" s="5"/>
    </row>
    <row r="131" spans="1:4">
      <c r="B131" s="3">
        <v>1.009626779705</v>
      </c>
      <c r="C131" s="5"/>
    </row>
    <row r="132" spans="1:4">
      <c r="B132" s="3">
        <v>0.99573703482700004</v>
      </c>
      <c r="C132" s="5"/>
    </row>
    <row r="136" spans="1:4">
      <c r="A136" t="s">
        <v>16</v>
      </c>
      <c r="B136" s="3">
        <v>1.029926817864</v>
      </c>
      <c r="C136" s="5">
        <f>MEDIAN(B136:B145)</f>
        <v>1.0444556828589999</v>
      </c>
      <c r="D136" s="3">
        <f>C7/C136</f>
        <v>1.9022482207033165</v>
      </c>
    </row>
    <row r="137" spans="1:4">
      <c r="B137" s="3">
        <v>1.0452051647009999</v>
      </c>
      <c r="C137" s="5"/>
    </row>
    <row r="138" spans="1:4">
      <c r="B138" s="3">
        <v>1.0210769250989999</v>
      </c>
      <c r="C138" s="5"/>
    </row>
    <row r="139" spans="1:4">
      <c r="B139" s="3">
        <v>1.0408400557940001</v>
      </c>
      <c r="C139" s="5"/>
    </row>
    <row r="140" spans="1:4">
      <c r="B140" s="3">
        <v>1.0425127111379999</v>
      </c>
      <c r="C140" s="5"/>
    </row>
    <row r="141" spans="1:4">
      <c r="B141" s="3">
        <v>1.078265253454</v>
      </c>
      <c r="C141" s="5"/>
    </row>
    <row r="142" spans="1:4">
      <c r="B142" s="3">
        <v>1.0707583278420001</v>
      </c>
      <c r="C142" s="5"/>
    </row>
    <row r="143" spans="1:4">
      <c r="B143" s="3">
        <v>1.043706201017</v>
      </c>
      <c r="C143" s="5"/>
    </row>
    <row r="144" spans="1:4">
      <c r="B144" s="3">
        <v>1.045634970069</v>
      </c>
      <c r="C144" s="5"/>
    </row>
    <row r="145" spans="1:4">
      <c r="B145" s="3">
        <v>1.0713757947089999</v>
      </c>
      <c r="C145" s="5"/>
    </row>
    <row r="149" spans="1:4">
      <c r="A149" t="s">
        <v>17</v>
      </c>
      <c r="B149" s="3">
        <v>1.077840104699</v>
      </c>
      <c r="C149" s="5">
        <f>MEDIAN(B149:B158)</f>
        <v>1.0968046262860001</v>
      </c>
      <c r="D149" s="3">
        <f>C7/C149</f>
        <v>1.811456586438507</v>
      </c>
    </row>
    <row r="150" spans="1:4">
      <c r="B150" s="3">
        <v>1.0831900872289999</v>
      </c>
      <c r="C150" s="5"/>
    </row>
    <row r="151" spans="1:4">
      <c r="B151" s="3">
        <v>1.084767282009</v>
      </c>
      <c r="C151" s="5"/>
    </row>
    <row r="152" spans="1:4">
      <c r="B152" s="3">
        <v>1.2199305929240001</v>
      </c>
      <c r="C152" s="5"/>
    </row>
    <row r="153" spans="1:4">
      <c r="B153" s="3">
        <v>1.0843942873179999</v>
      </c>
      <c r="C153" s="5"/>
    </row>
    <row r="154" spans="1:4">
      <c r="B154" s="3">
        <v>1.1088419705629999</v>
      </c>
      <c r="C154" s="5"/>
    </row>
    <row r="155" spans="1:4">
      <c r="B155" s="3">
        <v>1.1239750310779999</v>
      </c>
      <c r="C155" s="5"/>
    </row>
    <row r="156" spans="1:4">
      <c r="B156" s="3">
        <v>1.5552570112049999</v>
      </c>
      <c r="C156" s="5"/>
    </row>
    <row r="157" spans="1:4">
      <c r="B157" s="3">
        <v>1.2687970884140001</v>
      </c>
      <c r="C157" s="5"/>
    </row>
    <row r="158" spans="1:4">
      <c r="B158" s="3">
        <v>1.062904950231</v>
      </c>
      <c r="C158" s="5"/>
    </row>
    <row r="162" spans="1:4">
      <c r="A162" t="s">
        <v>18</v>
      </c>
      <c r="B162" s="3">
        <v>1.2898040004069999</v>
      </c>
      <c r="C162" s="5">
        <f>MEDIAN(B162:B171)</f>
        <v>1.2580093462019999</v>
      </c>
      <c r="D162" s="3">
        <f>C7/C162</f>
        <v>1.5793316403572848</v>
      </c>
    </row>
    <row r="163" spans="1:4">
      <c r="B163" s="3">
        <v>1.1890726163980001</v>
      </c>
      <c r="C163" s="5"/>
    </row>
    <row r="164" spans="1:4">
      <c r="B164" s="3">
        <v>1.2440397404129999</v>
      </c>
      <c r="C164" s="5"/>
    </row>
    <row r="165" spans="1:4">
      <c r="B165" s="3">
        <v>1.252422574908</v>
      </c>
      <c r="C165" s="5"/>
    </row>
    <row r="166" spans="1:4">
      <c r="B166" s="3">
        <v>1.102802343667</v>
      </c>
      <c r="C166" s="5"/>
    </row>
    <row r="167" spans="1:4">
      <c r="B167" s="3">
        <v>1.297595910728</v>
      </c>
      <c r="C167" s="5"/>
    </row>
    <row r="168" spans="1:4">
      <c r="B168" s="3">
        <v>1.79267860949</v>
      </c>
      <c r="C168" s="5"/>
    </row>
    <row r="169" spans="1:4">
      <c r="B169" s="3">
        <v>1.263596117496</v>
      </c>
      <c r="C169" s="5"/>
    </row>
    <row r="170" spans="1:4">
      <c r="B170" s="3">
        <v>1.2179329060020001</v>
      </c>
      <c r="C170" s="5"/>
    </row>
    <row r="171" spans="1:4">
      <c r="B171" s="3">
        <v>1.707689836621</v>
      </c>
      <c r="C171" s="5"/>
    </row>
    <row r="177" spans="1:4">
      <c r="B177" s="6" t="s">
        <v>19</v>
      </c>
    </row>
    <row r="179" spans="1:4">
      <c r="A179" s="2" t="s">
        <v>8</v>
      </c>
      <c r="B179" s="6" t="s">
        <v>7</v>
      </c>
      <c r="C179" s="6" t="s">
        <v>4</v>
      </c>
      <c r="D179" s="6" t="s">
        <v>6</v>
      </c>
    </row>
    <row r="181" spans="1:4">
      <c r="A181" t="s">
        <v>0</v>
      </c>
      <c r="B181" s="3">
        <v>8.6104478687050001</v>
      </c>
      <c r="C181" s="5">
        <f>MEDIAN(B181:B190)</f>
        <v>8.6302405688914998</v>
      </c>
    </row>
    <row r="182" spans="1:4">
      <c r="B182" s="3">
        <v>8.9531559497120003</v>
      </c>
      <c r="C182" s="5"/>
    </row>
    <row r="183" spans="1:4">
      <c r="B183" s="3">
        <v>8.6360550485550007</v>
      </c>
      <c r="C183" s="5"/>
    </row>
    <row r="184" spans="1:4">
      <c r="B184" s="3">
        <v>8.6102550849319996</v>
      </c>
      <c r="C184" s="5"/>
    </row>
    <row r="185" spans="1:4">
      <c r="B185" s="3">
        <v>8.6616477929060007</v>
      </c>
      <c r="C185" s="5"/>
    </row>
    <row r="186" spans="1:4">
      <c r="B186" s="3">
        <v>8.6193261668089995</v>
      </c>
      <c r="C186" s="5"/>
    </row>
    <row r="187" spans="1:4">
      <c r="B187" s="3">
        <v>8.6121591739359999</v>
      </c>
      <c r="C187" s="5"/>
    </row>
    <row r="188" spans="1:4">
      <c r="B188" s="3">
        <v>8.6341011337939992</v>
      </c>
      <c r="C188" s="5"/>
    </row>
    <row r="189" spans="1:4">
      <c r="B189" s="3">
        <v>8.6399042047560002</v>
      </c>
      <c r="C189" s="5"/>
    </row>
    <row r="190" spans="1:4">
      <c r="B190" s="3">
        <v>8.6263800039890004</v>
      </c>
      <c r="C190" s="5"/>
    </row>
    <row r="194" spans="1:4">
      <c r="A194" t="s">
        <v>1</v>
      </c>
      <c r="B194" s="3">
        <v>10.063325054944</v>
      </c>
      <c r="C194" s="5">
        <f>MEDIAN(B194:B203)</f>
        <v>7.9626555088910003</v>
      </c>
      <c r="D194" s="3">
        <f>C181/C194</f>
        <v>1.0838395004348842</v>
      </c>
    </row>
    <row r="195" spans="1:4">
      <c r="B195" s="3">
        <v>9.9681462161239995</v>
      </c>
      <c r="C195" s="5"/>
    </row>
    <row r="196" spans="1:4">
      <c r="B196" s="3">
        <v>9.5609980635340008</v>
      </c>
      <c r="C196" s="5"/>
    </row>
    <row r="197" spans="1:4">
      <c r="B197" s="3">
        <v>6.3569019548589996</v>
      </c>
      <c r="C197" s="5"/>
    </row>
    <row r="198" spans="1:4">
      <c r="B198" s="3">
        <v>4.9450630322100002</v>
      </c>
      <c r="C198" s="5"/>
    </row>
    <row r="199" spans="1:4">
      <c r="B199" s="3">
        <v>7.1404678747060002</v>
      </c>
      <c r="C199" s="5"/>
    </row>
    <row r="200" spans="1:4">
      <c r="B200" s="3">
        <v>8.8600912131370002</v>
      </c>
      <c r="C200" s="5"/>
    </row>
    <row r="201" spans="1:4">
      <c r="B201" s="3">
        <v>8.7848431430759994</v>
      </c>
      <c r="C201" s="5"/>
    </row>
    <row r="202" spans="1:4">
      <c r="B202" s="3">
        <v>6.7530223168430004</v>
      </c>
      <c r="C202" s="5"/>
    </row>
    <row r="203" spans="1:4">
      <c r="B203" s="3">
        <v>6.7879571579400002</v>
      </c>
      <c r="C203" s="5"/>
    </row>
    <row r="207" spans="1:4">
      <c r="A207" t="s">
        <v>2</v>
      </c>
      <c r="B207" s="3">
        <v>4.1342210024600003</v>
      </c>
      <c r="C207" s="5">
        <f>MEDIAN(B207:B216)</f>
        <v>4.7494859900325004</v>
      </c>
      <c r="D207" s="3">
        <f>C181/C207</f>
        <v>1.8170893833571333</v>
      </c>
    </row>
    <row r="208" spans="1:4">
      <c r="B208" s="3">
        <v>4.7761588357390004</v>
      </c>
      <c r="C208" s="5"/>
    </row>
    <row r="209" spans="1:4">
      <c r="B209" s="3">
        <v>4.0295352227989998</v>
      </c>
      <c r="C209" s="5"/>
    </row>
    <row r="210" spans="1:4">
      <c r="B210" s="3">
        <v>5.3174640052019999</v>
      </c>
      <c r="C210" s="5"/>
    </row>
    <row r="211" spans="1:4">
      <c r="B211" s="3">
        <v>4.7228131443260004</v>
      </c>
      <c r="C211" s="5"/>
    </row>
    <row r="212" spans="1:4">
      <c r="B212" s="3">
        <v>3.973165992647</v>
      </c>
      <c r="C212" s="5"/>
    </row>
    <row r="213" spans="1:4">
      <c r="B213" s="3">
        <v>5.3927698172629999</v>
      </c>
      <c r="C213" s="5"/>
    </row>
    <row r="214" spans="1:4">
      <c r="B214" s="3">
        <v>5.3694453090429999</v>
      </c>
      <c r="C214" s="5"/>
    </row>
    <row r="215" spans="1:4">
      <c r="B215" s="3">
        <v>4.4557750225069999</v>
      </c>
      <c r="C215" s="5"/>
    </row>
    <row r="216" spans="1:4">
      <c r="B216" s="3">
        <v>5.3807310760020002</v>
      </c>
      <c r="C216" s="5"/>
    </row>
    <row r="220" spans="1:4">
      <c r="A220" t="s">
        <v>9</v>
      </c>
      <c r="B220" s="3">
        <v>3.8299579173330001</v>
      </c>
      <c r="C220" s="5">
        <f>MEDIAN(B220:B229)</f>
        <v>3.7897676229475001</v>
      </c>
      <c r="D220" s="3">
        <f>C181/C220</f>
        <v>2.2772479548968523</v>
      </c>
    </row>
    <row r="221" spans="1:4">
      <c r="B221" s="3">
        <v>3.11962980777</v>
      </c>
      <c r="C221" s="5"/>
    </row>
    <row r="222" spans="1:4">
      <c r="B222" s="3">
        <v>3.797414246947</v>
      </c>
      <c r="C222" s="5"/>
    </row>
    <row r="223" spans="1:4">
      <c r="B223" s="3">
        <v>3.8317441940310002</v>
      </c>
      <c r="C223" s="5"/>
    </row>
    <row r="224" spans="1:4">
      <c r="B224" s="3">
        <v>3.6461339332159999</v>
      </c>
      <c r="C224" s="5"/>
    </row>
    <row r="225" spans="1:4">
      <c r="B225" s="3">
        <v>3.7862481549379998</v>
      </c>
      <c r="C225" s="5"/>
    </row>
    <row r="226" spans="1:4">
      <c r="B226" s="3">
        <v>3.6837500520050002</v>
      </c>
      <c r="C226" s="5"/>
    </row>
    <row r="227" spans="1:4">
      <c r="B227" s="3">
        <v>3.793287090957</v>
      </c>
      <c r="C227" s="5"/>
    </row>
    <row r="228" spans="1:4">
      <c r="B228" s="3">
        <v>3.7634270265700001</v>
      </c>
      <c r="C228" s="5"/>
    </row>
    <row r="229" spans="1:4">
      <c r="B229" s="3">
        <v>3.8133901543920001</v>
      </c>
      <c r="C229" s="5"/>
    </row>
    <row r="233" spans="1:4">
      <c r="A233" t="s">
        <v>10</v>
      </c>
      <c r="B233" s="3">
        <v>3.0836490914230001</v>
      </c>
      <c r="C233" s="5">
        <f>MEDIAN(B233:B242)</f>
        <v>3.2027100678530003</v>
      </c>
      <c r="D233" s="3">
        <f>C181/C233</f>
        <v>2.6946680736158397</v>
      </c>
    </row>
    <row r="234" spans="1:4">
      <c r="B234" s="3">
        <v>2.8840899467469998</v>
      </c>
      <c r="C234" s="5"/>
    </row>
    <row r="235" spans="1:4">
      <c r="B235" s="3">
        <v>2.5624600239099999</v>
      </c>
      <c r="C235" s="5"/>
    </row>
    <row r="236" spans="1:4">
      <c r="B236" s="3">
        <v>3.1842030584810002</v>
      </c>
      <c r="C236" s="5"/>
    </row>
    <row r="237" spans="1:4">
      <c r="B237" s="3">
        <v>3.2621324062350001</v>
      </c>
      <c r="C237" s="5"/>
    </row>
    <row r="238" spans="1:4">
      <c r="B238" s="3">
        <v>3.2396041788160002</v>
      </c>
      <c r="C238" s="5"/>
    </row>
    <row r="239" spans="1:4">
      <c r="B239" s="3">
        <v>3.2212170772249999</v>
      </c>
      <c r="C239" s="5"/>
    </row>
    <row r="240" spans="1:4">
      <c r="B240" s="3">
        <v>3.6263721995060001</v>
      </c>
      <c r="C240" s="5"/>
    </row>
    <row r="241" spans="1:4">
      <c r="B241" s="3">
        <v>2.9107471928000002</v>
      </c>
      <c r="C241" s="5"/>
    </row>
    <row r="242" spans="1:4">
      <c r="B242" s="3">
        <v>3.2605761662130002</v>
      </c>
      <c r="C242" s="5"/>
    </row>
    <row r="246" spans="1:4">
      <c r="A246" t="s">
        <v>11</v>
      </c>
      <c r="B246" s="3">
        <v>2.9964027926329999</v>
      </c>
      <c r="C246" s="5">
        <f>MEDIAN(B246:B255)</f>
        <v>2.996010007337</v>
      </c>
      <c r="D246" s="3">
        <f>C181/C246</f>
        <v>2.8805780180161946</v>
      </c>
    </row>
    <row r="247" spans="1:4">
      <c r="B247" s="3">
        <v>2.9907990247009999</v>
      </c>
      <c r="C247" s="5"/>
    </row>
    <row r="248" spans="1:4">
      <c r="B248" s="3">
        <v>2.981148194522</v>
      </c>
      <c r="C248" s="5"/>
    </row>
    <row r="249" spans="1:4">
      <c r="B249" s="3">
        <v>2.9607461765409999</v>
      </c>
      <c r="C249" s="5"/>
    </row>
    <row r="250" spans="1:4">
      <c r="B250" s="3">
        <v>3.1203040853139998</v>
      </c>
      <c r="C250" s="5"/>
    </row>
    <row r="251" spans="1:4">
      <c r="B251" s="3">
        <v>3.0050063505770002</v>
      </c>
      <c r="C251" s="5"/>
    </row>
    <row r="252" spans="1:4">
      <c r="B252" s="3">
        <v>2.995617222041</v>
      </c>
      <c r="C252" s="5"/>
    </row>
    <row r="253" spans="1:4">
      <c r="B253" s="3">
        <v>3.001281060278</v>
      </c>
      <c r="C253" s="5"/>
    </row>
    <row r="254" spans="1:4">
      <c r="B254" s="3">
        <v>3.022713121027</v>
      </c>
      <c r="C254" s="5"/>
    </row>
    <row r="255" spans="1:4">
      <c r="B255" s="3">
        <v>2.9421350918710001</v>
      </c>
      <c r="C255" s="5"/>
    </row>
    <row r="258" spans="1:4">
      <c r="A258" t="s">
        <v>12</v>
      </c>
      <c r="B258" s="3">
        <v>2.9756710864599998</v>
      </c>
      <c r="C258" s="5">
        <f>MEDIAN(B258:B267)</f>
        <v>2.711758250371</v>
      </c>
      <c r="D258" s="7">
        <f>C181/C258</f>
        <v>3.1825257903099522</v>
      </c>
    </row>
    <row r="259" spans="1:4">
      <c r="B259" s="3">
        <v>3.0554649420079998</v>
      </c>
      <c r="C259" s="5"/>
    </row>
    <row r="260" spans="1:4">
      <c r="B260" s="3">
        <v>2.4161268956959998</v>
      </c>
      <c r="C260" s="5"/>
    </row>
    <row r="261" spans="1:4">
      <c r="B261" s="3">
        <v>2.9099867679179998</v>
      </c>
      <c r="C261" s="5"/>
    </row>
    <row r="262" spans="1:4">
      <c r="B262" s="3">
        <v>2.0512309856709998</v>
      </c>
      <c r="C262" s="5"/>
    </row>
    <row r="263" spans="1:4">
      <c r="B263" s="3">
        <v>2.5082309730349999</v>
      </c>
      <c r="C263" s="5"/>
    </row>
    <row r="264" spans="1:4">
      <c r="B264" s="3">
        <v>2.6796027086679999</v>
      </c>
      <c r="C264" s="5"/>
    </row>
    <row r="265" spans="1:4">
      <c r="B265" s="3">
        <v>2.8305561281739999</v>
      </c>
      <c r="C265" s="5"/>
    </row>
    <row r="266" spans="1:4">
      <c r="B266" s="3">
        <v>2.5268169119950001</v>
      </c>
      <c r="C266" s="5"/>
    </row>
    <row r="267" spans="1:4">
      <c r="B267" s="3">
        <v>2.7439137920740002</v>
      </c>
      <c r="C267" s="5"/>
    </row>
    <row r="271" spans="1:4">
      <c r="A271" t="s">
        <v>13</v>
      </c>
      <c r="B271" s="3">
        <v>2.6386878453199998</v>
      </c>
      <c r="C271" s="5">
        <f>MEDIAN(B271:B280)</f>
        <v>2.62131402269</v>
      </c>
      <c r="D271" s="3">
        <f>C181/C271</f>
        <v>3.2923337281182063</v>
      </c>
    </row>
    <row r="272" spans="1:4">
      <c r="B272" s="3">
        <v>3.1836549751460002</v>
      </c>
      <c r="C272" s="5"/>
    </row>
    <row r="273" spans="1:4">
      <c r="B273" s="3">
        <v>2.815930172801</v>
      </c>
      <c r="C273" s="5"/>
    </row>
    <row r="274" spans="1:4">
      <c r="B274" s="3">
        <v>2.5268797762689998</v>
      </c>
      <c r="C274" s="5"/>
    </row>
    <row r="275" spans="1:4">
      <c r="B275" s="3">
        <v>2.496999222785</v>
      </c>
      <c r="C275" s="5"/>
    </row>
    <row r="276" spans="1:4">
      <c r="B276" s="3">
        <v>2.5857719592750001</v>
      </c>
      <c r="C276" s="5"/>
    </row>
    <row r="277" spans="1:4">
      <c r="B277" s="3">
        <v>2.52158427611</v>
      </c>
      <c r="C277" s="5"/>
    </row>
    <row r="278" spans="1:4">
      <c r="B278" s="3">
        <v>2.6050359010699999</v>
      </c>
      <c r="C278" s="5"/>
    </row>
    <row r="279" spans="1:4">
      <c r="B279" s="3">
        <v>2.6375921443100001</v>
      </c>
      <c r="C279" s="5"/>
    </row>
    <row r="280" spans="1:4">
      <c r="B280" s="3">
        <v>2.6419349014760001</v>
      </c>
      <c r="C280" s="5"/>
    </row>
    <row r="284" spans="1:4">
      <c r="A284" t="s">
        <v>14</v>
      </c>
      <c r="B284" s="3">
        <v>2.5796480476860002</v>
      </c>
      <c r="C284" s="5">
        <f>MEDIAN(B284:B293)</f>
        <v>2.4605900980530002</v>
      </c>
      <c r="D284" s="3">
        <f>C181/C284</f>
        <v>3.5073865312716572</v>
      </c>
    </row>
    <row r="285" spans="1:4">
      <c r="B285" s="3">
        <v>2.4868398904800002</v>
      </c>
      <c r="C285" s="5"/>
    </row>
    <row r="286" spans="1:4">
      <c r="B286" s="3">
        <v>2.397844102234</v>
      </c>
      <c r="C286" s="5"/>
    </row>
    <row r="287" spans="1:4">
      <c r="B287" s="3">
        <v>2.633645199239</v>
      </c>
      <c r="C287" s="5"/>
    </row>
    <row r="288" spans="1:4">
      <c r="B288" s="3">
        <v>2.6651602238419998</v>
      </c>
      <c r="C288" s="5"/>
    </row>
    <row r="289" spans="1:4">
      <c r="B289" s="3">
        <v>2.2705588489770001</v>
      </c>
      <c r="C289" s="5"/>
    </row>
    <row r="290" spans="1:4">
      <c r="B290" s="3">
        <v>2.1780841052529998</v>
      </c>
      <c r="C290" s="5"/>
    </row>
    <row r="291" spans="1:4">
      <c r="B291" s="3">
        <v>2.5817467831080001</v>
      </c>
      <c r="C291" s="5"/>
    </row>
    <row r="292" spans="1:4">
      <c r="B292" s="3">
        <v>1.9729002378880001</v>
      </c>
      <c r="C292" s="5"/>
    </row>
    <row r="293" spans="1:4">
      <c r="B293" s="3">
        <v>2.4343403056259998</v>
      </c>
      <c r="C293" s="5"/>
    </row>
    <row r="297" spans="1:4">
      <c r="A297" t="s">
        <v>15</v>
      </c>
      <c r="B297" s="3">
        <v>3.252533730119</v>
      </c>
      <c r="C297" s="5">
        <f>MEDIAN(B297:B306)</f>
        <v>2.7296841144565001</v>
      </c>
      <c r="D297" s="3">
        <f>C181/C297</f>
        <v>3.1616261102101344</v>
      </c>
    </row>
    <row r="298" spans="1:4">
      <c r="B298" s="3">
        <v>2.7067721821370001</v>
      </c>
      <c r="C298" s="5"/>
    </row>
    <row r="299" spans="1:4">
      <c r="B299" s="3">
        <v>2.9752016998830002</v>
      </c>
      <c r="C299" s="5"/>
    </row>
    <row r="300" spans="1:4">
      <c r="B300" s="3">
        <v>2.9698489233849998</v>
      </c>
      <c r="C300" s="5"/>
    </row>
    <row r="301" spans="1:4">
      <c r="B301" s="3">
        <v>2.331450115889</v>
      </c>
      <c r="C301" s="5"/>
    </row>
    <row r="302" spans="1:4">
      <c r="B302" s="3">
        <v>2.752596046776</v>
      </c>
      <c r="C302" s="5"/>
    </row>
    <row r="303" spans="1:4">
      <c r="B303" s="3">
        <v>2.760392148048</v>
      </c>
      <c r="C303" s="5"/>
    </row>
    <row r="304" spans="1:4">
      <c r="B304" s="3">
        <v>1.8622484058140001</v>
      </c>
      <c r="C304" s="5"/>
    </row>
    <row r="305" spans="1:4">
      <c r="B305" s="3">
        <v>2.2330558858809999</v>
      </c>
      <c r="C305" s="5"/>
    </row>
    <row r="306" spans="1:4">
      <c r="B306" s="3">
        <v>2.5192759931089999</v>
      </c>
      <c r="C306" s="5"/>
    </row>
    <row r="310" spans="1:4">
      <c r="A310" t="s">
        <v>16</v>
      </c>
      <c r="B310" s="3">
        <v>2.6681120507420002</v>
      </c>
      <c r="C310" s="5">
        <f>MEDIAN(B310:B319)</f>
        <v>3.0424816068264997</v>
      </c>
      <c r="D310" s="3">
        <f>C181/C310</f>
        <v>2.8365793730774218</v>
      </c>
    </row>
    <row r="311" spans="1:4">
      <c r="B311" s="3">
        <v>2.8390018269419999</v>
      </c>
      <c r="C311" s="5"/>
    </row>
    <row r="312" spans="1:4">
      <c r="B312" s="3">
        <v>3.0687060207129999</v>
      </c>
      <c r="C312" s="5"/>
    </row>
    <row r="313" spans="1:4">
      <c r="B313" s="3">
        <v>3.0599557794629999</v>
      </c>
      <c r="C313" s="5"/>
    </row>
    <row r="314" spans="1:4">
      <c r="B314" s="3">
        <v>3.1597660854459999</v>
      </c>
      <c r="C314" s="5"/>
    </row>
    <row r="315" spans="1:4">
      <c r="B315" s="3">
        <v>3.0938368290659999</v>
      </c>
      <c r="C315" s="5"/>
    </row>
    <row r="316" spans="1:4">
      <c r="B316" s="3">
        <v>3.0039646662770001</v>
      </c>
      <c r="C316" s="5"/>
    </row>
    <row r="317" spans="1:4">
      <c r="B317" s="3">
        <v>3.0448851175609999</v>
      </c>
      <c r="C317" s="5"/>
    </row>
    <row r="318" spans="1:4">
      <c r="B318" s="3">
        <v>3.040078096092</v>
      </c>
      <c r="C318" s="5"/>
    </row>
    <row r="319" spans="1:4">
      <c r="B319" s="3">
        <v>3.0354368500410001</v>
      </c>
      <c r="C319" s="5"/>
    </row>
    <row r="323" spans="1:4">
      <c r="A323" t="s">
        <v>17</v>
      </c>
      <c r="B323" s="3">
        <v>3.084901720285</v>
      </c>
      <c r="C323" s="5">
        <f>MEDIAN(B323:B332)</f>
        <v>3.0910854693500003</v>
      </c>
      <c r="D323" s="3">
        <f>C181/C323</f>
        <v>2.7919773343265994</v>
      </c>
    </row>
    <row r="324" spans="1:4">
      <c r="B324" s="3">
        <v>3.741681110114</v>
      </c>
      <c r="C324" s="5"/>
    </row>
    <row r="325" spans="1:4">
      <c r="B325" s="3">
        <v>3.6026448942720002</v>
      </c>
      <c r="C325" s="5"/>
    </row>
    <row r="326" spans="1:4">
      <c r="B326" s="3">
        <v>3.062664996833</v>
      </c>
      <c r="C326" s="5"/>
    </row>
    <row r="327" spans="1:4">
      <c r="B327" s="3">
        <v>3.050171304494</v>
      </c>
      <c r="C327" s="5"/>
    </row>
    <row r="328" spans="1:4">
      <c r="B328" s="3">
        <v>3.6867843009530001</v>
      </c>
      <c r="C328" s="5"/>
    </row>
    <row r="329" spans="1:4">
      <c r="B329" s="3">
        <v>3.0972692184150001</v>
      </c>
      <c r="C329" s="5"/>
    </row>
    <row r="330" spans="1:4">
      <c r="B330" s="3">
        <v>3.0612256377940001</v>
      </c>
      <c r="C330" s="5"/>
    </row>
    <row r="331" spans="1:4">
      <c r="B331" s="3">
        <v>3.5757650621239998</v>
      </c>
      <c r="C331" s="5"/>
    </row>
    <row r="332" spans="1:4">
      <c r="B332" s="3">
        <v>3.0670897103849999</v>
      </c>
      <c r="C332" s="5"/>
    </row>
    <row r="336" spans="1:4">
      <c r="A336" t="s">
        <v>18</v>
      </c>
      <c r="B336" s="3">
        <v>3.1469087116419998</v>
      </c>
      <c r="C336" s="5">
        <f>MEDIAN(B336:B345)</f>
        <v>3.2285144552584999</v>
      </c>
      <c r="D336" s="3">
        <f>C181/C336</f>
        <v>2.6731305337149238</v>
      </c>
    </row>
    <row r="337" spans="1:4">
      <c r="B337" s="3">
        <v>3.2278248108919998</v>
      </c>
      <c r="C337" s="5"/>
    </row>
    <row r="338" spans="1:4">
      <c r="B338" s="3">
        <v>2.7180346660320001</v>
      </c>
      <c r="C338" s="5"/>
    </row>
    <row r="339" spans="1:4">
      <c r="B339" s="3">
        <v>3.229204099625</v>
      </c>
      <c r="C339" s="5"/>
    </row>
    <row r="340" spans="1:4">
      <c r="B340" s="3">
        <v>3.4970352426170002</v>
      </c>
      <c r="C340" s="5"/>
    </row>
    <row r="341" spans="1:4">
      <c r="B341" s="3">
        <v>3.1906859949230002</v>
      </c>
      <c r="C341" s="5"/>
    </row>
    <row r="342" spans="1:4">
      <c r="B342" s="3">
        <v>3.5436372272669998</v>
      </c>
      <c r="C342" s="5"/>
    </row>
    <row r="343" spans="1:4">
      <c r="B343" s="3">
        <v>3.5437922924760001</v>
      </c>
      <c r="C343" s="5"/>
    </row>
    <row r="344" spans="1:4">
      <c r="B344" s="3">
        <v>3.642937168479</v>
      </c>
      <c r="C344" s="5"/>
    </row>
    <row r="345" spans="1:4">
      <c r="B345" s="3">
        <v>2.8654676862059998</v>
      </c>
      <c r="C345" s="5"/>
    </row>
    <row r="349" spans="1:4">
      <c r="B349" s="6" t="s">
        <v>20</v>
      </c>
    </row>
    <row r="351" spans="1:4">
      <c r="A351" s="2" t="s">
        <v>8</v>
      </c>
      <c r="B351" s="6" t="s">
        <v>7</v>
      </c>
      <c r="C351" s="6" t="s">
        <v>4</v>
      </c>
      <c r="D351" s="6" t="s">
        <v>6</v>
      </c>
    </row>
    <row r="354" spans="1:4">
      <c r="A354" t="s">
        <v>0</v>
      </c>
      <c r="B354" s="3">
        <v>43.912330176681003</v>
      </c>
      <c r="C354" s="5">
        <f>MEDIAN(B354:B363)</f>
        <v>39.830174762755505</v>
      </c>
    </row>
    <row r="355" spans="1:4">
      <c r="B355" s="3">
        <v>43.996821623296</v>
      </c>
      <c r="C355" s="5"/>
    </row>
    <row r="356" spans="1:4">
      <c r="B356" s="3">
        <v>43.960071168840003</v>
      </c>
      <c r="C356" s="5"/>
    </row>
    <row r="357" spans="1:4">
      <c r="B357" s="3">
        <v>43.497102335095001</v>
      </c>
      <c r="C357" s="5"/>
    </row>
    <row r="358" spans="1:4">
      <c r="B358" s="3">
        <v>38.944436702876999</v>
      </c>
      <c r="C358" s="5"/>
    </row>
    <row r="359" spans="1:4">
      <c r="B359" s="3">
        <v>33.440027851610999</v>
      </c>
      <c r="C359" s="5"/>
    </row>
    <row r="360" spans="1:4">
      <c r="B360" s="3">
        <v>38.901950698345999</v>
      </c>
      <c r="C360" s="5"/>
    </row>
    <row r="361" spans="1:4">
      <c r="B361" s="3">
        <v>38.931515999138</v>
      </c>
      <c r="C361" s="5"/>
    </row>
    <row r="362" spans="1:4">
      <c r="B362" s="3">
        <v>28.287840075790999</v>
      </c>
      <c r="C362" s="5"/>
    </row>
    <row r="363" spans="1:4">
      <c r="B363" s="3">
        <v>40.715912822634003</v>
      </c>
      <c r="C363" s="5"/>
    </row>
    <row r="367" spans="1:4">
      <c r="A367" t="s">
        <v>1</v>
      </c>
      <c r="B367" s="3">
        <v>23.780381772666999</v>
      </c>
      <c r="C367" s="5">
        <f>MEDIAN(B367:B376)</f>
        <v>24.230841314420001</v>
      </c>
      <c r="D367" s="3">
        <f>C354/C367</f>
        <v>1.6437801001590562</v>
      </c>
    </row>
    <row r="368" spans="1:4">
      <c r="B368" s="3">
        <v>26.090750005096002</v>
      </c>
      <c r="C368" s="5"/>
    </row>
    <row r="369" spans="1:4">
      <c r="B369" s="3">
        <v>25.831514969468</v>
      </c>
      <c r="C369" s="5"/>
    </row>
    <row r="370" spans="1:4">
      <c r="B370" s="3">
        <v>24.282909929752002</v>
      </c>
      <c r="C370" s="5"/>
    </row>
    <row r="371" spans="1:4">
      <c r="B371" s="3">
        <v>25.251668877899998</v>
      </c>
      <c r="C371" s="5"/>
    </row>
    <row r="372" spans="1:4">
      <c r="B372" s="3">
        <v>20.942097064108001</v>
      </c>
      <c r="C372" s="5"/>
    </row>
    <row r="373" spans="1:4">
      <c r="B373" s="3">
        <v>24.238334968686001</v>
      </c>
      <c r="C373" s="5"/>
    </row>
    <row r="374" spans="1:4">
      <c r="B374" s="3">
        <v>23.986810352652999</v>
      </c>
      <c r="C374" s="5"/>
    </row>
    <row r="375" spans="1:4">
      <c r="B375" s="3">
        <v>22.411109879613001</v>
      </c>
      <c r="C375" s="5"/>
    </row>
    <row r="376" spans="1:4">
      <c r="B376" s="3">
        <v>24.223347660154001</v>
      </c>
      <c r="C376" s="5"/>
    </row>
    <row r="380" spans="1:4">
      <c r="A380" t="s">
        <v>2</v>
      </c>
      <c r="B380" s="3">
        <v>14.186621177942</v>
      </c>
      <c r="C380" s="5">
        <f>MEDIAN(B380:B389)</f>
        <v>14.2947342246775</v>
      </c>
      <c r="D380" s="3">
        <f>C354/C380</f>
        <v>2.7863529420501769</v>
      </c>
    </row>
    <row r="381" spans="1:4">
      <c r="B381" s="3">
        <v>13.281117193401</v>
      </c>
      <c r="C381" s="5"/>
    </row>
    <row r="382" spans="1:4">
      <c r="B382" s="3">
        <v>16.260533127934</v>
      </c>
      <c r="C382" s="5"/>
    </row>
    <row r="383" spans="1:4">
      <c r="B383" s="3">
        <v>13.466116040945</v>
      </c>
      <c r="C383" s="5"/>
    </row>
    <row r="384" spans="1:4">
      <c r="B384" s="3">
        <v>14.984201174229</v>
      </c>
      <c r="C384" s="5"/>
    </row>
    <row r="385" spans="1:4">
      <c r="B385" s="3">
        <v>12.974452227354</v>
      </c>
      <c r="C385" s="5"/>
    </row>
    <row r="386" spans="1:4">
      <c r="B386" s="3">
        <v>13.52643687278</v>
      </c>
      <c r="C386" s="5"/>
    </row>
    <row r="387" spans="1:4">
      <c r="B387" s="3">
        <v>15.252894721924999</v>
      </c>
      <c r="C387" s="5"/>
    </row>
    <row r="388" spans="1:4">
      <c r="B388" s="3">
        <v>15.050465241075001</v>
      </c>
      <c r="C388" s="5"/>
    </row>
    <row r="389" spans="1:4">
      <c r="B389" s="3">
        <v>14.402847271413</v>
      </c>
      <c r="C389" s="5"/>
    </row>
    <row r="393" spans="1:4">
      <c r="A393" t="s">
        <v>9</v>
      </c>
      <c r="B393" s="3">
        <v>12.490066234022001</v>
      </c>
      <c r="C393" s="5">
        <f>MEDIAN(B393:B402)</f>
        <v>10.092577664181499</v>
      </c>
      <c r="D393" s="3">
        <f>C354/C393</f>
        <v>3.9464818689592618</v>
      </c>
    </row>
    <row r="394" spans="1:4">
      <c r="B394" s="3">
        <v>10.346668306738</v>
      </c>
      <c r="C394" s="5"/>
    </row>
    <row r="395" spans="1:4">
      <c r="B395" s="3">
        <v>9.6172750927509991</v>
      </c>
      <c r="C395" s="5"/>
    </row>
    <row r="396" spans="1:4">
      <c r="B396" s="3">
        <v>12.676801066846</v>
      </c>
      <c r="C396" s="5"/>
    </row>
    <row r="397" spans="1:4">
      <c r="B397" s="3">
        <v>9.3070701695979992</v>
      </c>
      <c r="C397" s="5"/>
    </row>
    <row r="398" spans="1:4">
      <c r="B398" s="3">
        <v>11.295309755950999</v>
      </c>
      <c r="C398" s="5"/>
    </row>
    <row r="399" spans="1:4">
      <c r="B399" s="3">
        <v>9.1964947059750006</v>
      </c>
      <c r="C399" s="5"/>
    </row>
    <row r="400" spans="1:4">
      <c r="B400" s="3">
        <v>9.8384870216249993</v>
      </c>
      <c r="C400" s="5"/>
    </row>
    <row r="401" spans="1:4">
      <c r="B401" s="3">
        <v>11.353916022927001</v>
      </c>
      <c r="C401" s="5"/>
    </row>
    <row r="402" spans="1:4">
      <c r="B402" s="3">
        <v>9.8210908472540002</v>
      </c>
      <c r="C402" s="5"/>
    </row>
    <row r="406" spans="1:4">
      <c r="A406" t="s">
        <v>10</v>
      </c>
      <c r="B406" s="3">
        <v>8.9402520097789999</v>
      </c>
      <c r="C406" s="5">
        <f>MEDIAN(B406:B415)</f>
        <v>8.6223508697</v>
      </c>
      <c r="D406" s="3">
        <f>C354/C406</f>
        <v>4.6194101080627128</v>
      </c>
    </row>
    <row r="407" spans="1:4">
      <c r="B407" s="3">
        <v>8.871070574969</v>
      </c>
      <c r="C407" s="5"/>
    </row>
    <row r="408" spans="1:4">
      <c r="B408" s="3">
        <v>8.6458856239909991</v>
      </c>
      <c r="C408" s="5"/>
    </row>
    <row r="409" spans="1:4">
      <c r="B409" s="3">
        <v>8.2059493288399992</v>
      </c>
      <c r="C409" s="5"/>
    </row>
    <row r="410" spans="1:4">
      <c r="B410" s="3">
        <v>9.9379243329169995</v>
      </c>
      <c r="C410" s="5"/>
    </row>
    <row r="411" spans="1:4">
      <c r="B411" s="3">
        <v>9.6271992661060004</v>
      </c>
      <c r="C411" s="5"/>
    </row>
    <row r="412" spans="1:4">
      <c r="B412" s="3">
        <v>8.0350409261879996</v>
      </c>
      <c r="C412" s="5"/>
    </row>
    <row r="413" spans="1:4">
      <c r="B413" s="3">
        <v>7.9423068091270004</v>
      </c>
      <c r="C413" s="5"/>
    </row>
    <row r="414" spans="1:4">
      <c r="B414" s="3">
        <v>7.6252631843090004</v>
      </c>
      <c r="C414" s="5"/>
    </row>
    <row r="415" spans="1:4">
      <c r="B415" s="3">
        <v>8.5988161154090008</v>
      </c>
      <c r="C415" s="5"/>
    </row>
    <row r="419" spans="1:4">
      <c r="A419" t="s">
        <v>11</v>
      </c>
      <c r="B419" s="3">
        <v>7.973620668054</v>
      </c>
      <c r="C419" s="5">
        <f>MEDIAN(B419:B428)</f>
        <v>8.3795189857479997</v>
      </c>
      <c r="D419" s="3">
        <f>C354/C419</f>
        <v>4.753276987676645</v>
      </c>
    </row>
    <row r="420" spans="1:4">
      <c r="B420" s="3">
        <v>9.6236830577249997</v>
      </c>
      <c r="C420" s="5"/>
    </row>
    <row r="421" spans="1:4">
      <c r="B421" s="3">
        <v>9.8071782849730003</v>
      </c>
      <c r="C421" s="5"/>
    </row>
    <row r="422" spans="1:4">
      <c r="B422" s="3">
        <v>10.583220049738999</v>
      </c>
      <c r="C422" s="5"/>
    </row>
    <row r="423" spans="1:4">
      <c r="B423" s="3">
        <v>9.9150054156779994</v>
      </c>
      <c r="C423" s="5"/>
    </row>
    <row r="424" spans="1:4">
      <c r="B424" s="3">
        <v>8.3712348714469993</v>
      </c>
      <c r="C424" s="5"/>
    </row>
    <row r="425" spans="1:4">
      <c r="B425" s="3">
        <v>8.0125392414629992</v>
      </c>
      <c r="C425" s="5"/>
    </row>
    <row r="426" spans="1:4">
      <c r="B426" s="3">
        <v>8.0539518967269998</v>
      </c>
      <c r="C426" s="5"/>
    </row>
    <row r="427" spans="1:4">
      <c r="B427" s="3">
        <v>8.3878031000490001</v>
      </c>
      <c r="C427" s="5"/>
    </row>
    <row r="428" spans="1:4">
      <c r="B428" s="3">
        <v>7.1687079034750001</v>
      </c>
      <c r="C428" s="5"/>
    </row>
    <row r="431" spans="1:4">
      <c r="A431" t="s">
        <v>12</v>
      </c>
      <c r="B431" s="3">
        <v>7.4403323233130001</v>
      </c>
      <c r="C431" s="5">
        <f>MEDIAN(B431:B440)</f>
        <v>7.9357903450730003</v>
      </c>
      <c r="D431" s="3">
        <f>C354/C431</f>
        <v>5.0190558256726616</v>
      </c>
    </row>
    <row r="432" spans="1:4">
      <c r="B432" s="3">
        <v>6.119376979768</v>
      </c>
      <c r="C432" s="5"/>
    </row>
    <row r="433" spans="1:4">
      <c r="B433" s="3">
        <v>9.6730692312120006</v>
      </c>
      <c r="C433" s="5"/>
    </row>
    <row r="434" spans="1:4">
      <c r="B434" s="3">
        <v>9.9903009831910001</v>
      </c>
      <c r="C434" s="5"/>
    </row>
    <row r="435" spans="1:4">
      <c r="B435" s="3">
        <v>6.3422364182770004</v>
      </c>
      <c r="C435" s="5"/>
    </row>
    <row r="436" spans="1:4">
      <c r="B436" s="3">
        <v>7.4593820609149999</v>
      </c>
      <c r="C436" s="5"/>
    </row>
    <row r="437" spans="1:4">
      <c r="B437" s="3">
        <v>9.7188507206740002</v>
      </c>
      <c r="C437" s="5"/>
    </row>
    <row r="438" spans="1:4">
      <c r="B438" s="3">
        <v>9.6975686028600006</v>
      </c>
      <c r="C438" s="5"/>
    </row>
    <row r="439" spans="1:4">
      <c r="B439" s="3">
        <v>8.1823910586539998</v>
      </c>
      <c r="C439" s="5"/>
    </row>
    <row r="440" spans="1:4">
      <c r="B440" s="3">
        <v>7.6891896314919999</v>
      </c>
      <c r="C440" s="5"/>
    </row>
    <row r="444" spans="1:4">
      <c r="A444" t="s">
        <v>13</v>
      </c>
      <c r="B444" s="3">
        <v>6.858306005597</v>
      </c>
      <c r="C444" s="5">
        <f>MEDIAN(B444:B453)</f>
        <v>7.7374884858729995</v>
      </c>
      <c r="D444" s="3">
        <f>C354/C444</f>
        <v>5.1476877588221157</v>
      </c>
    </row>
    <row r="445" spans="1:4">
      <c r="B445" s="3">
        <v>10.035765822977</v>
      </c>
      <c r="C445" s="5"/>
    </row>
    <row r="446" spans="1:4">
      <c r="B446" s="3">
        <v>7.0791901089250002</v>
      </c>
      <c r="C446" s="5"/>
    </row>
    <row r="447" spans="1:4">
      <c r="B447" s="3">
        <v>7.7919578179720004</v>
      </c>
      <c r="C447" s="5"/>
    </row>
    <row r="448" spans="1:4">
      <c r="B448" s="3">
        <v>6.4639640040700002</v>
      </c>
      <c r="C448" s="5"/>
    </row>
    <row r="449" spans="1:4">
      <c r="B449" s="3">
        <v>9.4823841936890005</v>
      </c>
      <c r="C449" s="5"/>
    </row>
    <row r="450" spans="1:4">
      <c r="B450" s="3">
        <v>7.5144171714779997</v>
      </c>
      <c r="C450" s="5"/>
    </row>
    <row r="451" spans="1:4">
      <c r="B451" s="3">
        <v>9.2889009974899999</v>
      </c>
      <c r="C451" s="5"/>
    </row>
    <row r="452" spans="1:4">
      <c r="B452" s="3">
        <v>9.2050288803879994</v>
      </c>
      <c r="C452" s="5"/>
    </row>
    <row r="453" spans="1:4">
      <c r="B453" s="3">
        <v>7.6830191537739996</v>
      </c>
      <c r="C453" s="5"/>
    </row>
    <row r="457" spans="1:4">
      <c r="A457" t="s">
        <v>14</v>
      </c>
      <c r="B457" s="3">
        <v>7.7284038998189999</v>
      </c>
      <c r="C457" s="5">
        <f>MEDIAN(B457:B466)</f>
        <v>9.1302089858799995</v>
      </c>
      <c r="D457" s="3">
        <f>C354/C457</f>
        <v>4.3624603581750918</v>
      </c>
    </row>
    <row r="458" spans="1:4">
      <c r="B458" s="3">
        <v>8.2678035832940004</v>
      </c>
      <c r="C458" s="5"/>
    </row>
    <row r="459" spans="1:4">
      <c r="B459" s="3">
        <v>8.9379358105360005</v>
      </c>
      <c r="C459" s="5"/>
    </row>
    <row r="460" spans="1:4">
      <c r="B460" s="3">
        <v>7.8797223977739996</v>
      </c>
      <c r="C460" s="5"/>
    </row>
    <row r="461" spans="1:4">
      <c r="B461" s="3">
        <v>9.3372450210150006</v>
      </c>
      <c r="C461" s="5"/>
    </row>
    <row r="462" spans="1:4">
      <c r="B462" s="3">
        <v>9.3224821612240003</v>
      </c>
      <c r="C462" s="5"/>
    </row>
    <row r="463" spans="1:4">
      <c r="B463" s="3">
        <v>9.8667861893770006</v>
      </c>
      <c r="C463" s="5"/>
    </row>
    <row r="464" spans="1:4">
      <c r="B464" s="3">
        <v>8.9279976673419998</v>
      </c>
      <c r="C464" s="5"/>
    </row>
    <row r="465" spans="1:4">
      <c r="B465" s="3">
        <v>9.7174458205699992</v>
      </c>
      <c r="C465" s="5"/>
    </row>
    <row r="466" spans="1:4">
      <c r="B466" s="3">
        <v>9.3739130534229993</v>
      </c>
      <c r="C466" s="5"/>
    </row>
    <row r="470" spans="1:4">
      <c r="A470" t="s">
        <v>15</v>
      </c>
      <c r="B470" s="3">
        <v>9.4241700135169992</v>
      </c>
      <c r="C470" s="5">
        <f>MEDIAN(B470:B479)</f>
        <v>9.4251376576719998</v>
      </c>
      <c r="D470" s="3">
        <f>C354/C470</f>
        <v>4.2259515149186182</v>
      </c>
    </row>
    <row r="471" spans="1:4">
      <c r="B471" s="3">
        <v>9.8098572343590007</v>
      </c>
      <c r="C471" s="5"/>
    </row>
    <row r="472" spans="1:4">
      <c r="B472" s="3">
        <v>9.4261053018270005</v>
      </c>
      <c r="C472" s="5"/>
    </row>
    <row r="473" spans="1:4">
      <c r="B473" s="3">
        <v>9.4409291632470005</v>
      </c>
      <c r="C473" s="5"/>
    </row>
    <row r="474" spans="1:4">
      <c r="B474" s="3">
        <v>9.4218370504679996</v>
      </c>
      <c r="C474" s="5"/>
    </row>
    <row r="475" spans="1:4">
      <c r="B475" s="3">
        <v>5.5942041799429996</v>
      </c>
      <c r="C475" s="5"/>
    </row>
    <row r="476" spans="1:4">
      <c r="B476" s="3">
        <v>9.4828600995240002</v>
      </c>
      <c r="C476" s="5"/>
    </row>
    <row r="477" spans="1:4">
      <c r="B477" s="3">
        <v>6.3848048448560002</v>
      </c>
      <c r="C477" s="5"/>
    </row>
    <row r="478" spans="1:4">
      <c r="B478" s="3">
        <v>5.9749740175900001</v>
      </c>
      <c r="C478" s="5"/>
    </row>
    <row r="479" spans="1:4">
      <c r="B479" s="3">
        <v>9.7839571535589993</v>
      </c>
      <c r="C479" s="5"/>
    </row>
    <row r="483" spans="1:4">
      <c r="A483" t="s">
        <v>16</v>
      </c>
      <c r="B483" s="3">
        <v>7.5887222774329999</v>
      </c>
      <c r="C483" s="5">
        <f>MEDIAN(B483:B492)</f>
        <v>9.1164750047030001</v>
      </c>
      <c r="D483" s="3">
        <f>C354/C483</f>
        <v>4.3690324102471561</v>
      </c>
    </row>
    <row r="484" spans="1:4">
      <c r="B484" s="3">
        <v>9.0705798938870004</v>
      </c>
      <c r="C484" s="5"/>
    </row>
    <row r="485" spans="1:4">
      <c r="B485" s="3">
        <v>8.8384118862449998</v>
      </c>
      <c r="C485" s="5"/>
    </row>
    <row r="486" spans="1:4">
      <c r="B486" s="3">
        <v>10.466007050127001</v>
      </c>
      <c r="C486" s="5"/>
    </row>
    <row r="487" spans="1:4">
      <c r="B487" s="3">
        <v>9.2594278976319995</v>
      </c>
      <c r="C487" s="5"/>
    </row>
    <row r="488" spans="1:4">
      <c r="B488" s="3">
        <v>10.540971066802999</v>
      </c>
      <c r="C488" s="5"/>
    </row>
    <row r="489" spans="1:4">
      <c r="B489" s="3">
        <v>10.465304832906</v>
      </c>
      <c r="C489" s="5"/>
    </row>
    <row r="490" spans="1:4">
      <c r="B490" s="3">
        <v>7.2937309741969996</v>
      </c>
      <c r="C490" s="5"/>
    </row>
    <row r="491" spans="1:4">
      <c r="B491" s="3">
        <v>8.8809216395020005</v>
      </c>
      <c r="C491" s="5"/>
    </row>
    <row r="492" spans="1:4">
      <c r="B492" s="3">
        <v>9.1623701155189998</v>
      </c>
      <c r="C492" s="5"/>
    </row>
    <row r="496" spans="1:4">
      <c r="A496" t="s">
        <v>17</v>
      </c>
      <c r="B496" s="3">
        <v>10.189985856413999</v>
      </c>
      <c r="C496" s="5">
        <f>MEDIAN(B496:B505)</f>
        <v>10.343032889068001</v>
      </c>
      <c r="D496" s="3">
        <f>C354/C496</f>
        <v>3.8509183128339215</v>
      </c>
    </row>
    <row r="497" spans="1:4">
      <c r="B497" s="3">
        <v>11.028664186597</v>
      </c>
      <c r="C497" s="5"/>
    </row>
    <row r="498" spans="1:4">
      <c r="B498" s="3">
        <v>10.325893294066001</v>
      </c>
      <c r="C498" s="5"/>
    </row>
    <row r="499" spans="1:4">
      <c r="B499" s="3">
        <v>10.295093990862</v>
      </c>
      <c r="C499" s="5"/>
    </row>
    <row r="500" spans="1:4">
      <c r="B500" s="3">
        <v>10.370661038905</v>
      </c>
      <c r="C500" s="5"/>
    </row>
    <row r="501" spans="1:4">
      <c r="B501" s="3">
        <v>10.442571248859</v>
      </c>
      <c r="C501" s="5"/>
    </row>
    <row r="502" spans="1:4">
      <c r="B502" s="3">
        <v>10.332331992686001</v>
      </c>
      <c r="C502" s="5"/>
    </row>
    <row r="503" spans="1:4">
      <c r="B503" s="3">
        <v>8.8788243010640002</v>
      </c>
      <c r="C503" s="5"/>
    </row>
    <row r="504" spans="1:4">
      <c r="B504" s="3">
        <v>10.353953111917001</v>
      </c>
      <c r="C504" s="5"/>
    </row>
    <row r="505" spans="1:4">
      <c r="B505" s="3">
        <v>10.35373378545</v>
      </c>
      <c r="C505" s="5"/>
    </row>
    <row r="508" spans="1:4">
      <c r="A508" t="s">
        <v>18</v>
      </c>
      <c r="B508" s="3">
        <v>10.760015342385</v>
      </c>
      <c r="C508" s="5">
        <f>MEDIAN(B508:B517)</f>
        <v>10.614965343848001</v>
      </c>
      <c r="D508" s="3">
        <f>C354/C508</f>
        <v>3.7522661141648892</v>
      </c>
    </row>
    <row r="509" spans="1:4">
      <c r="B509" s="3">
        <v>8.6344350129370007</v>
      </c>
      <c r="C509" s="5"/>
    </row>
    <row r="510" spans="1:4">
      <c r="B510" s="3">
        <v>10.665582958609001</v>
      </c>
      <c r="C510" s="5"/>
    </row>
    <row r="511" spans="1:4">
      <c r="B511" s="3">
        <v>7.9317716881629998</v>
      </c>
      <c r="C511" s="5"/>
    </row>
    <row r="512" spans="1:4">
      <c r="B512" s="3">
        <v>11.266381014138</v>
      </c>
      <c r="C512" s="5"/>
    </row>
    <row r="513" spans="2:3">
      <c r="B513" s="3">
        <v>9.8710400052370009</v>
      </c>
      <c r="C513" s="5"/>
    </row>
    <row r="514" spans="2:3">
      <c r="B514" s="3">
        <v>10.603482834995001</v>
      </c>
      <c r="C514" s="5"/>
    </row>
    <row r="515" spans="2:3">
      <c r="B515" s="3">
        <v>10.626447852701</v>
      </c>
      <c r="C515" s="5"/>
    </row>
    <row r="516" spans="2:3">
      <c r="B516" s="3">
        <v>10.697105899453</v>
      </c>
      <c r="C516" s="5"/>
    </row>
    <row r="517" spans="2:3">
      <c r="B517" s="3">
        <v>7.3907352052629998</v>
      </c>
      <c r="C517" s="5"/>
    </row>
  </sheetData>
  <mergeCells count="43">
    <mergeCell ref="C496:C505"/>
    <mergeCell ref="C508:C517"/>
    <mergeCell ref="G14:H14"/>
    <mergeCell ref="G78:H78"/>
    <mergeCell ref="G43:H43"/>
    <mergeCell ref="C419:C428"/>
    <mergeCell ref="C431:C440"/>
    <mergeCell ref="C444:C453"/>
    <mergeCell ref="C457:C466"/>
    <mergeCell ref="C470:C479"/>
    <mergeCell ref="C483:C492"/>
    <mergeCell ref="C336:C345"/>
    <mergeCell ref="C354:C363"/>
    <mergeCell ref="C367:C376"/>
    <mergeCell ref="C380:C389"/>
    <mergeCell ref="C393:C402"/>
    <mergeCell ref="C406:C415"/>
    <mergeCell ref="C258:C267"/>
    <mergeCell ref="C271:C280"/>
    <mergeCell ref="C284:C293"/>
    <mergeCell ref="C297:C306"/>
    <mergeCell ref="C310:C319"/>
    <mergeCell ref="C323:C332"/>
    <mergeCell ref="C181:C190"/>
    <mergeCell ref="C194:C203"/>
    <mergeCell ref="C207:C216"/>
    <mergeCell ref="C220:C229"/>
    <mergeCell ref="C233:C242"/>
    <mergeCell ref="C246:C255"/>
    <mergeCell ref="C97:C106"/>
    <mergeCell ref="C110:C119"/>
    <mergeCell ref="C123:C132"/>
    <mergeCell ref="C136:C145"/>
    <mergeCell ref="C149:C158"/>
    <mergeCell ref="C162:C171"/>
    <mergeCell ref="B4:M4"/>
    <mergeCell ref="C7:C16"/>
    <mergeCell ref="C20:C29"/>
    <mergeCell ref="C33:C42"/>
    <mergeCell ref="C46:C55"/>
    <mergeCell ref="C59:C68"/>
    <mergeCell ref="C72:C81"/>
    <mergeCell ref="C85:C9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 Search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</dc:creator>
  <cp:lastModifiedBy>Carlos Sá</cp:lastModifiedBy>
  <dcterms:created xsi:type="dcterms:W3CDTF">2015-11-01T09:09:37Z</dcterms:created>
  <dcterms:modified xsi:type="dcterms:W3CDTF">2015-11-01T14:55:13Z</dcterms:modified>
</cp:coreProperties>
</file>