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a\Dropbox\PCP_-_#2_OpenMPI_Sparse_Matrix\Sparse_Matrix_Code\times\3-nodes\"/>
    </mc:Choice>
  </mc:AlternateContent>
  <bookViews>
    <workbookView xWindow="0" yWindow="0" windowWidth="28800" windowHeight="16440"/>
  </bookViews>
  <sheets>
    <sheet name="Resultados Search" sheetId="1" r:id="rId1"/>
    <sheet name="3-node" sheetId="8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p2_mpi.o355024_3nodes" localSheetId="1">'3-node'!$A$8:$E$304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4" i="1" l="1"/>
  <c r="H508" i="1"/>
  <c r="I508" i="1"/>
  <c r="H95" i="1"/>
  <c r="H496" i="1"/>
  <c r="I496" i="1"/>
  <c r="H94" i="1"/>
  <c r="H483" i="1"/>
  <c r="I483" i="1"/>
  <c r="H93" i="1"/>
  <c r="H470" i="1"/>
  <c r="I470" i="1"/>
  <c r="H92" i="1"/>
  <c r="C508" i="1"/>
  <c r="D508" i="1"/>
  <c r="H91" i="1"/>
  <c r="C496" i="1"/>
  <c r="D496" i="1"/>
  <c r="H90" i="1"/>
  <c r="C483" i="1"/>
  <c r="D483" i="1"/>
  <c r="H89" i="1"/>
  <c r="C470" i="1"/>
  <c r="D470" i="1"/>
  <c r="H88" i="1"/>
  <c r="C457" i="1"/>
  <c r="D457" i="1"/>
  <c r="H87" i="1"/>
  <c r="C444" i="1"/>
  <c r="D444" i="1"/>
  <c r="H86" i="1"/>
  <c r="C431" i="1"/>
  <c r="D431" i="1"/>
  <c r="H85" i="1"/>
  <c r="C419" i="1"/>
  <c r="D419" i="1"/>
  <c r="H84" i="1"/>
  <c r="C406" i="1"/>
  <c r="D406" i="1"/>
  <c r="H83" i="1"/>
  <c r="C393" i="1"/>
  <c r="D393" i="1"/>
  <c r="H82" i="1"/>
  <c r="C380" i="1"/>
  <c r="D380" i="1"/>
  <c r="H81" i="1"/>
  <c r="C367" i="1"/>
  <c r="D367" i="1"/>
  <c r="H80" i="1"/>
  <c r="C181" i="1"/>
  <c r="G336" i="1"/>
  <c r="H336" i="1"/>
  <c r="H60" i="1"/>
  <c r="G323" i="1"/>
  <c r="H323" i="1"/>
  <c r="H59" i="1"/>
  <c r="G310" i="1"/>
  <c r="H310" i="1"/>
  <c r="H58" i="1"/>
  <c r="C336" i="1"/>
  <c r="D336" i="1"/>
  <c r="H56" i="1"/>
  <c r="G297" i="1"/>
  <c r="H297" i="1"/>
  <c r="H57" i="1"/>
  <c r="C323" i="1"/>
  <c r="D323" i="1"/>
  <c r="H55" i="1"/>
  <c r="C310" i="1"/>
  <c r="D310" i="1"/>
  <c r="H54" i="1"/>
  <c r="C297" i="1"/>
  <c r="D297" i="1"/>
  <c r="H53" i="1"/>
  <c r="C284" i="1"/>
  <c r="D284" i="1"/>
  <c r="H52" i="1"/>
  <c r="C271" i="1"/>
  <c r="D271" i="1"/>
  <c r="H51" i="1"/>
  <c r="C258" i="1"/>
  <c r="D258" i="1"/>
  <c r="H50" i="1"/>
  <c r="C246" i="1"/>
  <c r="D246" i="1"/>
  <c r="H49" i="1"/>
  <c r="C233" i="1"/>
  <c r="D233" i="1"/>
  <c r="H48" i="1"/>
  <c r="C220" i="1"/>
  <c r="D220" i="1"/>
  <c r="H47" i="1"/>
  <c r="C207" i="1"/>
  <c r="D207" i="1"/>
  <c r="H46" i="1"/>
  <c r="C194" i="1"/>
  <c r="D194" i="1"/>
  <c r="H45" i="1"/>
  <c r="C7" i="1"/>
  <c r="M136" i="1"/>
  <c r="N136" i="1"/>
  <c r="H23" i="1"/>
  <c r="C20" i="1"/>
  <c r="D20" i="1"/>
  <c r="H162" i="1"/>
  <c r="I162" i="1"/>
  <c r="H149" i="1"/>
  <c r="I149" i="1"/>
  <c r="H136" i="1"/>
  <c r="I136" i="1"/>
  <c r="H20" i="1"/>
  <c r="H22" i="1"/>
  <c r="H21" i="1"/>
  <c r="C162" i="1"/>
  <c r="D162" i="1"/>
  <c r="H19" i="1"/>
  <c r="C149" i="1"/>
  <c r="D149" i="1"/>
  <c r="H18" i="1"/>
  <c r="C136" i="1"/>
  <c r="D136" i="1"/>
  <c r="H17" i="1"/>
  <c r="C123" i="1"/>
  <c r="D123" i="1"/>
  <c r="H16" i="1"/>
  <c r="C110" i="1"/>
  <c r="D110" i="1"/>
  <c r="H15" i="1"/>
  <c r="C97" i="1"/>
  <c r="D97" i="1"/>
  <c r="H14" i="1"/>
  <c r="C85" i="1"/>
  <c r="D85" i="1"/>
  <c r="H13" i="1"/>
  <c r="C72" i="1"/>
  <c r="D72" i="1"/>
  <c r="H12" i="1"/>
  <c r="C59" i="1"/>
  <c r="D59" i="1"/>
  <c r="H11" i="1"/>
  <c r="C46" i="1"/>
  <c r="D46" i="1"/>
  <c r="H10" i="1"/>
  <c r="C33" i="1"/>
  <c r="D33" i="1"/>
  <c r="H9" i="1"/>
  <c r="H8" i="1"/>
</calcChain>
</file>

<file path=xl/connections.xml><?xml version="1.0" encoding="utf-8"?>
<connections xmlns="http://schemas.openxmlformats.org/spreadsheetml/2006/main">
  <connection id="1" name="#3_tp2_mpi.csv" type="6" refreshedVersion="0" background="1" saveData="1">
    <textPr fileType="mac" sourceFile="Macintosh HD:Users:carlos-sa:Dropbox:Mestrado_2015-2016:Paradigmas_Computacao_Paralela_CPD:TP:Parallel-Computing-Paradigms:PCP_-_#2_MPI_Sparse_Matrix:Sparse_Matrix_Code:times:#3_tp2_mpi.csv" decimal="," thousands=" " comma="1">
      <textFields>
        <textField/>
      </textFields>
    </textPr>
  </connection>
  <connection id="2" name="tp2_mpi.o354957_2nodes.csv" type="6" refreshedVersion="0" background="1" saveData="1">
    <textPr fileType="mac" sourceFile="Macintosh HD:Users:carlos-sa:Desktop:tp2_mpi.o354957_2nodes.csv" decimal="," thousands=" " comma="1">
      <textFields>
        <textField/>
      </textFields>
    </textPr>
  </connection>
  <connection id="3" name="tp2_mpi.o354997.csv" type="6" refreshedVersion="0" background="1" saveData="1">
    <textPr fileType="mac" sourceFile="Macintosh HD:Users:carlos-sa:Desktop:tp2_mpi.o354997.csv" decimal="," thousands=" " comma="1">
      <textFields count="5">
        <textField/>
        <textField/>
        <textField/>
        <textField/>
        <textField/>
      </textFields>
    </textPr>
  </connection>
  <connection id="4" name="tp2_mpi.o355022_2nodes_novo.csv" type="6" refreshedVersion="0" background="1" saveData="1">
    <textPr fileType="mac" sourceFile="Macintosh HD:Users:carlos-sa:Desktop:tp2_mpi.o355022_2nodes_novo.csv" decimal="," thousands=" " comma="1">
      <textFields count="5">
        <textField/>
        <textField/>
        <textField/>
        <textField/>
        <textField/>
      </textFields>
    </textPr>
  </connection>
  <connection id="5" name="tp2_mpi.o355024_3nodes.csv" type="6" refreshedVersion="0" background="1" saveData="1">
    <textPr fileType="mac" sourceFile="Macintosh HD:Users:carlos-sa:Dropbox:Mestrado_2015-2016:Paradigmas_Computacao_Paralela_CPD:TP:Parallel-Computing-Paradigms:PCP_-_#2_MPI_Sparse_Matrix:Sparse_Matrix_Code:times:3-nodes:tp2_mpi.o355024_3nodes.csv" decimal="," thousands=" 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<sst xmlns="http://schemas.openxmlformats.org/spreadsheetml/2006/main" count="133" uniqueCount="65">
  <si>
    <t>Matrix Size: 2048</t>
  </si>
  <si>
    <t>Mediana</t>
  </si>
  <si>
    <t>Ganho</t>
  </si>
  <si>
    <t>Ganho (seq vs parallel)</t>
  </si>
  <si>
    <t>Tempos (ms)</t>
  </si>
  <si>
    <t>#Threads</t>
  </si>
  <si>
    <t>Matrix Size: 4096</t>
  </si>
  <si>
    <t>Matrix Size: 1024</t>
  </si>
  <si>
    <t>Running for COO Matrix Size: 2048 x 2048</t>
  </si>
  <si>
    <t>Running for Vector Size : 2048</t>
  </si>
  <si>
    <t>Running for COO Matrix Size: 4096 x 4096</t>
  </si>
  <si>
    <t>Running for Vector Size : 4096</t>
  </si>
  <si>
    <t>Eth Network</t>
  </si>
  <si>
    <t>Running for COO Matrix Size: 1024 x 1024</t>
  </si>
  <si>
    <t>Running for Vector Size : 1024</t>
  </si>
  <si>
    <t>Done,,,</t>
  </si>
  <si>
    <t>Matriz 1024 x 1024</t>
  </si>
  <si>
    <t>Matrix Size: 2048x2048</t>
  </si>
  <si>
    <t>Matrix Size: 4096x4096</t>
  </si>
  <si>
    <t>Running 10 * sequencial</t>
  </si>
  <si>
    <t>Running 10 * seq</t>
  </si>
  <si>
    <t>#Processos</t>
  </si>
  <si>
    <t>Allocated computing node: compute-641-7</t>
  </si>
  <si>
    <t>Running 5 * ppn: 65 nodes</t>
  </si>
  <si>
    <t>Running 5 * ppn: 67 nodes</t>
  </si>
  <si>
    <t>Running 5 * ppn: 69 nodes</t>
  </si>
  <si>
    <t>Running 5 * ppn: 71 nodes</t>
  </si>
  <si>
    <t>Running 5 * ppn: 73 nodes</t>
  </si>
  <si>
    <t>Running 5 * ppn: 75 nodes</t>
  </si>
  <si>
    <t>Running 5 * ppn: 77 nodes</t>
  </si>
  <si>
    <t>Running 5 * ppn: 79 nodes</t>
  </si>
  <si>
    <t>Running 5 * ppn: 81 nodes</t>
  </si>
  <si>
    <t>Running 5 * ppn: 83 nodes</t>
  </si>
  <si>
    <t>Running 5 * ppn: 85 nodes</t>
  </si>
  <si>
    <t>Running 5 * ppn: 87 nodes</t>
  </si>
  <si>
    <t>Running 5 * ppn: 89 nodes</t>
  </si>
  <si>
    <t>Running 5 * ppn: 91 nodes</t>
  </si>
  <si>
    <t>Running 5 * ppn: 93 nodes</t>
  </si>
  <si>
    <t>Running 5 * ppn: 95 nodes</t>
  </si>
  <si>
    <t>Running 10 * ( 65 processes parallel code)</t>
  </si>
  <si>
    <t>Running 10 * (67 processes parallel code)</t>
  </si>
  <si>
    <t>Running 10 * ( 69 processes threads parallel code)</t>
  </si>
  <si>
    <t>Running 10 * ( 71 processes parallel code)</t>
  </si>
  <si>
    <t>Running 10 * ( 73 processes parallel code)</t>
  </si>
  <si>
    <t>Running 10 * ( 75 processes parallel code)</t>
  </si>
  <si>
    <t>Running 10 * ( 77 processes parallel code)</t>
  </si>
  <si>
    <t>Running 10 * (79 processes parallel code)</t>
  </si>
  <si>
    <t>Running 10 * ( 81 processes parallel code)</t>
  </si>
  <si>
    <t>Running 10 * ( 83 processes parallel code)</t>
  </si>
  <si>
    <t>Running 10 * ( 85 processes parallel code)</t>
  </si>
  <si>
    <t>Running 10 * ( 87 processes parallel code)</t>
  </si>
  <si>
    <t>Running 10 * ( 89 processes parallel code)</t>
  </si>
  <si>
    <t>Running 10 * ( 91 processes parallel code)</t>
  </si>
  <si>
    <t>Running 10 * ( 93 processes parallel code)</t>
  </si>
  <si>
    <t>Running 10 * ( 95 processes parallel code)</t>
  </si>
  <si>
    <t>Running 10 * (65 processes parallel code)</t>
  </si>
  <si>
    <t>Running 10 * ( 67 processes parallel code)</t>
  </si>
  <si>
    <t>Running 10 * ( 69 processes parallel code)</t>
  </si>
  <si>
    <t>Running 10 * ( 71 processes  parallel code)</t>
  </si>
  <si>
    <t>Running 10 * ( 79 processes parallel code)</t>
  </si>
  <si>
    <t>Running 10 * ( 83  processes parallel code)</t>
  </si>
  <si>
    <t>Running 10 * (85 processes parallel code)</t>
  </si>
  <si>
    <t>Running 10 * (91 processes parallel code)</t>
  </si>
  <si>
    <t>Running 10 * ( 79  processes parallel code)</t>
  </si>
  <si>
    <t>Allocated computing node: compute-641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</si>
</sst>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 applyAlignment="1"/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8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Matriz 1024x1024 *</a:t>
            </a:r>
            <a:r>
              <a:rPr lang="en-US" baseline="0"/>
              <a:t> 1024 : </a:t>
            </a:r>
            <a:r>
              <a:rPr lang="en-US"/>
              <a:t>compute-</a:t>
            </a:r>
            <a:r>
              <a:rPr lang="is-IS"/>
              <a:t>641</a:t>
            </a:r>
            <a:r>
              <a:rPr lang="en-US"/>
              <a:t> @ SeARCH</a:t>
            </a:r>
          </a:p>
        </c:rich>
      </c:tx>
      <c:layout>
        <c:manualLayout>
          <c:xMode val="edge"/>
          <c:yMode val="edge"/>
          <c:x val="0.28303332411874299"/>
          <c:y val="3.00136425648022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ysDash"/>
            </a:ln>
          </c:spPr>
          <c:xVal>
            <c:numRef>
              <c:f>'Resultados Search'!$G$8:$G$23</c:f>
              <c:numCache>
                <c:formatCode>General</c:formatCode>
                <c:ptCount val="16"/>
                <c:pt idx="0">
                  <c:v>65</c:v>
                </c:pt>
                <c:pt idx="1">
                  <c:v>67</c:v>
                </c:pt>
                <c:pt idx="2">
                  <c:v>69</c:v>
                </c:pt>
                <c:pt idx="3">
                  <c:v>71</c:v>
                </c:pt>
                <c:pt idx="4">
                  <c:v>73</c:v>
                </c:pt>
                <c:pt idx="5">
                  <c:v>75</c:v>
                </c:pt>
                <c:pt idx="6">
                  <c:v>77</c:v>
                </c:pt>
                <c:pt idx="7">
                  <c:v>79</c:v>
                </c:pt>
                <c:pt idx="8">
                  <c:v>81</c:v>
                </c:pt>
                <c:pt idx="9">
                  <c:v>83</c:v>
                </c:pt>
                <c:pt idx="10">
                  <c:v>85</c:v>
                </c:pt>
                <c:pt idx="11">
                  <c:v>87</c:v>
                </c:pt>
                <c:pt idx="12">
                  <c:v>89</c:v>
                </c:pt>
                <c:pt idx="13">
                  <c:v>91</c:v>
                </c:pt>
                <c:pt idx="14">
                  <c:v>93</c:v>
                </c:pt>
                <c:pt idx="15">
                  <c:v>95</c:v>
                </c:pt>
              </c:numCache>
            </c:numRef>
          </c:xVal>
          <c:yVal>
            <c:numRef>
              <c:f>'Resultados Search'!$H$8:$H$22</c:f>
              <c:numCache>
                <c:formatCode>General</c:formatCode>
                <c:ptCount val="15"/>
                <c:pt idx="0">
                  <c:v>2.7472314130373475E-3</c:v>
                </c:pt>
                <c:pt idx="1">
                  <c:v>5.9970848387542897E-3</c:v>
                </c:pt>
                <c:pt idx="2">
                  <c:v>4.619655144674808E-3</c:v>
                </c:pt>
                <c:pt idx="3">
                  <c:v>6.467638620163728E-3</c:v>
                </c:pt>
                <c:pt idx="4">
                  <c:v>5.9518744026096264E-3</c:v>
                </c:pt>
                <c:pt idx="5">
                  <c:v>7.8065801273311947E-3</c:v>
                </c:pt>
                <c:pt idx="6">
                  <c:v>4.101875906247888E-3</c:v>
                </c:pt>
                <c:pt idx="7">
                  <c:v>5.4358097936709343E-3</c:v>
                </c:pt>
                <c:pt idx="8">
                  <c:v>5.2173954085156507E-3</c:v>
                </c:pt>
                <c:pt idx="9">
                  <c:v>4.3557934971277029E-3</c:v>
                </c:pt>
                <c:pt idx="10">
                  <c:v>4.2020988815543803E-3</c:v>
                </c:pt>
                <c:pt idx="11">
                  <c:v>3.2801976868214247E-3</c:v>
                </c:pt>
                <c:pt idx="12">
                  <c:v>3.7989161379656422E-3</c:v>
                </c:pt>
                <c:pt idx="13">
                  <c:v>5.8751142959946687E-3</c:v>
                </c:pt>
                <c:pt idx="14">
                  <c:v>4.7988232836575677E-3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508144"/>
        <c:axId val="2144508688"/>
      </c:scatterChart>
      <c:valAx>
        <c:axId val="2144508144"/>
        <c:scaling>
          <c:orientation val="minMax"/>
          <c:max val="95"/>
          <c:min val="65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</a:t>
                </a:r>
                <a:r>
                  <a:rPr lang="en-US" sz="1800" baseline="0"/>
                  <a:t> Processos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4508688"/>
        <c:crosses val="autoZero"/>
        <c:crossBetween val="midCat"/>
        <c:majorUnit val="2"/>
      </c:valAx>
      <c:valAx>
        <c:axId val="2144508688"/>
        <c:scaling>
          <c:orientation val="minMax"/>
          <c:max val="0.0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Ganho</a:t>
                </a:r>
                <a:r>
                  <a:rPr lang="en-US" sz="1800" baseline="0"/>
                  <a:t> (TexecSeq/TexecParalel)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4508144"/>
        <c:crosses val="autoZero"/>
        <c:crossBetween val="midCat"/>
        <c:majorUnit val="0.01"/>
      </c:valAx>
    </c:plotArea>
    <c:legend>
      <c:legendPos val="r"/>
      <c:layout>
        <c:manualLayout>
          <c:xMode val="edge"/>
          <c:yMode val="edge"/>
          <c:x val="0.90317100792752003"/>
          <c:y val="8.8586866614387999E-2"/>
          <c:w val="8.4371460928652303E-2"/>
          <c:h val="0.202362419567950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Matriz</a:t>
            </a:r>
            <a:r>
              <a:rPr lang="en-US" baseline="0"/>
              <a:t> 2048x2048 * 2048 : </a:t>
            </a:r>
            <a:r>
              <a:rPr lang="en-US" sz="1800" b="1" i="0" baseline="0">
                <a:effectLst/>
              </a:rPr>
              <a:t>compute-</a:t>
            </a:r>
            <a:r>
              <a:rPr lang="is-IS" sz="1800" b="1" i="0" baseline="0">
                <a:effectLst/>
              </a:rPr>
              <a:t>641 </a:t>
            </a:r>
            <a:r>
              <a:rPr lang="en-US" sz="1800" b="1" i="0" baseline="0">
                <a:effectLst/>
              </a:rPr>
              <a:t>@ SeARCH</a:t>
            </a:r>
          </a:p>
        </c:rich>
      </c:tx>
      <c:layout>
        <c:manualLayout>
          <c:xMode val="edge"/>
          <c:yMode val="edge"/>
          <c:x val="0.253307620445749"/>
          <c:y val="3.00136425648022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'Resultados Search'!$H$44</c:f>
              <c:strCache>
                <c:ptCount val="1"/>
                <c:pt idx="0">
                  <c:v>Ganho</c:v>
                </c:pt>
              </c:strCache>
            </c:strRef>
          </c:tx>
          <c:spPr>
            <a:ln w="31750">
              <a:prstDash val="sysDash"/>
            </a:ln>
          </c:spPr>
          <c:marker>
            <c:symbol val="diamond"/>
            <c:size val="7"/>
          </c:marker>
          <c:xVal>
            <c:numRef>
              <c:f>'Resultados Search'!$G$45:$G$60</c:f>
              <c:numCache>
                <c:formatCode>General</c:formatCode>
                <c:ptCount val="16"/>
                <c:pt idx="0">
                  <c:v>65</c:v>
                </c:pt>
                <c:pt idx="1">
                  <c:v>67</c:v>
                </c:pt>
                <c:pt idx="2">
                  <c:v>69</c:v>
                </c:pt>
                <c:pt idx="3">
                  <c:v>71</c:v>
                </c:pt>
                <c:pt idx="4">
                  <c:v>73</c:v>
                </c:pt>
                <c:pt idx="5">
                  <c:v>75</c:v>
                </c:pt>
                <c:pt idx="6">
                  <c:v>77</c:v>
                </c:pt>
                <c:pt idx="7">
                  <c:v>79</c:v>
                </c:pt>
                <c:pt idx="8">
                  <c:v>81</c:v>
                </c:pt>
                <c:pt idx="9">
                  <c:v>83</c:v>
                </c:pt>
                <c:pt idx="10">
                  <c:v>85</c:v>
                </c:pt>
                <c:pt idx="11">
                  <c:v>87</c:v>
                </c:pt>
                <c:pt idx="12">
                  <c:v>89</c:v>
                </c:pt>
                <c:pt idx="13">
                  <c:v>91</c:v>
                </c:pt>
                <c:pt idx="14">
                  <c:v>93</c:v>
                </c:pt>
                <c:pt idx="15">
                  <c:v>95</c:v>
                </c:pt>
              </c:numCache>
            </c:numRef>
          </c:xVal>
          <c:yVal>
            <c:numRef>
              <c:f>'Resultados Search'!$H$45:$H$60</c:f>
              <c:numCache>
                <c:formatCode>General</c:formatCode>
                <c:ptCount val="16"/>
                <c:pt idx="0">
                  <c:v>1.5711264375499783E-2</c:v>
                </c:pt>
                <c:pt idx="1">
                  <c:v>1.4855972450786997E-2</c:v>
                </c:pt>
                <c:pt idx="2">
                  <c:v>1.8257047996262859E-2</c:v>
                </c:pt>
                <c:pt idx="3">
                  <c:v>1.3270518569068844E-2</c:v>
                </c:pt>
                <c:pt idx="4">
                  <c:v>1.1781182682385019E-2</c:v>
                </c:pt>
                <c:pt idx="5">
                  <c:v>1.5172547583974858E-2</c:v>
                </c:pt>
                <c:pt idx="6">
                  <c:v>1.430618339948519E-2</c:v>
                </c:pt>
                <c:pt idx="7">
                  <c:v>1.4806361829572555E-2</c:v>
                </c:pt>
                <c:pt idx="8">
                  <c:v>1.5299529369806681E-2</c:v>
                </c:pt>
                <c:pt idx="9">
                  <c:v>1.3786026968148705E-2</c:v>
                </c:pt>
                <c:pt idx="10">
                  <c:v>1.6103932128545058E-2</c:v>
                </c:pt>
                <c:pt idx="11">
                  <c:v>1.3912882362613748E-2</c:v>
                </c:pt>
                <c:pt idx="12">
                  <c:v>1.3664040032331772E-2</c:v>
                </c:pt>
                <c:pt idx="13">
                  <c:v>1.4578534586785701E-2</c:v>
                </c:pt>
                <c:pt idx="14">
                  <c:v>1.4541672534646203E-2</c:v>
                </c:pt>
                <c:pt idx="15">
                  <c:v>1.1069616985671939E-2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42992"/>
        <c:axId val="2141144080"/>
      </c:scatterChart>
      <c:valAx>
        <c:axId val="2141142992"/>
        <c:scaling>
          <c:orientation val="minMax"/>
          <c:max val="95"/>
          <c:min val="6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# Processos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3637669864645801"/>
              <c:y val="0.9048951048951050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41144080"/>
        <c:crosses val="autoZero"/>
        <c:crossBetween val="midCat"/>
        <c:majorUnit val="2"/>
      </c:valAx>
      <c:valAx>
        <c:axId val="2141144080"/>
        <c:scaling>
          <c:orientation val="minMax"/>
          <c:max val="0.0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Ganho (TexecSeq/TexecParalel)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1142992"/>
        <c:crosses val="autoZero"/>
        <c:crossBetween val="midCat"/>
        <c:majorUnit val="0.01"/>
        <c:minorUnit val="2.0000000000000001E-4"/>
      </c:valAx>
    </c:plotArea>
    <c:legend>
      <c:legendPos val="r"/>
      <c:layout>
        <c:manualLayout>
          <c:xMode val="edge"/>
          <c:yMode val="edge"/>
          <c:x val="0.91296928327645099"/>
          <c:y val="0.15666714387974201"/>
          <c:w val="7.5141242937853098E-2"/>
          <c:h val="5.4796489456553299E-2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 sz="1800" b="1" i="0" baseline="0">
                <a:effectLst/>
              </a:rPr>
              <a:t>Matriz 4096x4096 * 4096 : compute-</a:t>
            </a:r>
            <a:r>
              <a:rPr lang="is-IS" sz="1800" b="1" i="0" baseline="0">
                <a:effectLst/>
              </a:rPr>
              <a:t>641</a:t>
            </a:r>
            <a:r>
              <a:rPr lang="es-ES_tradnl" sz="1800" b="1" i="0" baseline="0">
                <a:effectLst/>
              </a:rPr>
              <a:t> @ SeARCH</a:t>
            </a:r>
            <a:endParaRPr lang="es-ES_tradn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'Resultados Search'!$H$79</c:f>
              <c:strCache>
                <c:ptCount val="1"/>
                <c:pt idx="0">
                  <c:v>Ganho</c:v>
                </c:pt>
              </c:strCache>
            </c:strRef>
          </c:tx>
          <c:spPr>
            <a:ln>
              <a:prstDash val="sysDash"/>
            </a:ln>
          </c:spPr>
          <c:xVal>
            <c:numRef>
              <c:f>'Resultados Search'!$G$80:$G$111</c:f>
              <c:numCache>
                <c:formatCode>General</c:formatCode>
                <c:ptCount val="32"/>
                <c:pt idx="0">
                  <c:v>65</c:v>
                </c:pt>
                <c:pt idx="1">
                  <c:v>67</c:v>
                </c:pt>
                <c:pt idx="2">
                  <c:v>69</c:v>
                </c:pt>
                <c:pt idx="3">
                  <c:v>71</c:v>
                </c:pt>
                <c:pt idx="4">
                  <c:v>73</c:v>
                </c:pt>
                <c:pt idx="5">
                  <c:v>75</c:v>
                </c:pt>
                <c:pt idx="6">
                  <c:v>77</c:v>
                </c:pt>
                <c:pt idx="7">
                  <c:v>79</c:v>
                </c:pt>
                <c:pt idx="8">
                  <c:v>81</c:v>
                </c:pt>
                <c:pt idx="9">
                  <c:v>83</c:v>
                </c:pt>
                <c:pt idx="10">
                  <c:v>85</c:v>
                </c:pt>
                <c:pt idx="11">
                  <c:v>87</c:v>
                </c:pt>
                <c:pt idx="12">
                  <c:v>89</c:v>
                </c:pt>
                <c:pt idx="13">
                  <c:v>91</c:v>
                </c:pt>
                <c:pt idx="14">
                  <c:v>93</c:v>
                </c:pt>
                <c:pt idx="15">
                  <c:v>95</c:v>
                </c:pt>
              </c:numCache>
            </c:numRef>
          </c:xVal>
          <c:yVal>
            <c:numRef>
              <c:f>'Resultados Search'!$H$80:$H$111</c:f>
              <c:numCache>
                <c:formatCode>General</c:formatCode>
                <c:ptCount val="32"/>
                <c:pt idx="0">
                  <c:v>2.4098918306520421E-2</c:v>
                </c:pt>
                <c:pt idx="1">
                  <c:v>2.3700753387584591E-2</c:v>
                </c:pt>
                <c:pt idx="2">
                  <c:v>2.3229765987335754E-2</c:v>
                </c:pt>
                <c:pt idx="3">
                  <c:v>2.320537302866927E-2</c:v>
                </c:pt>
                <c:pt idx="4">
                  <c:v>2.2637339278841571E-2</c:v>
                </c:pt>
                <c:pt idx="5">
                  <c:v>2.15856704024797E-2</c:v>
                </c:pt>
                <c:pt idx="6">
                  <c:v>2.2811898774111529E-2</c:v>
                </c:pt>
                <c:pt idx="7">
                  <c:v>2.1235356583945889E-2</c:v>
                </c:pt>
                <c:pt idx="8">
                  <c:v>2.1323742502927862E-2</c:v>
                </c:pt>
                <c:pt idx="9">
                  <c:v>2.1103383294027753E-2</c:v>
                </c:pt>
                <c:pt idx="10">
                  <c:v>2.0714351341427614E-2</c:v>
                </c:pt>
                <c:pt idx="11">
                  <c:v>1.8325349709201421E-2</c:v>
                </c:pt>
                <c:pt idx="12">
                  <c:v>1.740854263774011E-2</c:v>
                </c:pt>
                <c:pt idx="13">
                  <c:v>1.7936768910199283E-2</c:v>
                </c:pt>
                <c:pt idx="14">
                  <c:v>1.5248244152799796E-2</c:v>
                </c:pt>
                <c:pt idx="15">
                  <c:v>1.7501419071714101E-2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117040"/>
        <c:axId val="2146149024"/>
      </c:scatterChart>
      <c:valAx>
        <c:axId val="2140117040"/>
        <c:scaling>
          <c:orientation val="minMax"/>
          <c:max val="95"/>
          <c:min val="6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# Processos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6149024"/>
        <c:crosses val="autoZero"/>
        <c:crossBetween val="midCat"/>
        <c:majorUnit val="2"/>
      </c:valAx>
      <c:valAx>
        <c:axId val="2146149024"/>
        <c:scaling>
          <c:orientation val="minMax"/>
          <c:max val="0.0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Ganho (TexecSeq/TexecParalel)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0117040"/>
        <c:crosses val="autoZero"/>
        <c:crossBetween val="midCat"/>
        <c:majorUnit val="0.0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Comparação SpeedUp's</a:t>
            </a:r>
            <a:r>
              <a:rPr lang="en-US" baseline="0"/>
              <a:t> : compute-641 @ SeARCH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Matriz 1024x1024 * 1024</c:v>
          </c:tx>
          <c:spPr>
            <a:ln>
              <a:prstDash val="sysDot"/>
            </a:ln>
          </c:spPr>
          <c:xVal>
            <c:numRef>
              <c:f>'Resultados Search'!$G$8:$G$23</c:f>
              <c:numCache>
                <c:formatCode>General</c:formatCode>
                <c:ptCount val="16"/>
                <c:pt idx="0">
                  <c:v>65</c:v>
                </c:pt>
                <c:pt idx="1">
                  <c:v>67</c:v>
                </c:pt>
                <c:pt idx="2">
                  <c:v>69</c:v>
                </c:pt>
                <c:pt idx="3">
                  <c:v>71</c:v>
                </c:pt>
                <c:pt idx="4">
                  <c:v>73</c:v>
                </c:pt>
                <c:pt idx="5">
                  <c:v>75</c:v>
                </c:pt>
                <c:pt idx="6">
                  <c:v>77</c:v>
                </c:pt>
                <c:pt idx="7">
                  <c:v>79</c:v>
                </c:pt>
                <c:pt idx="8">
                  <c:v>81</c:v>
                </c:pt>
                <c:pt idx="9">
                  <c:v>83</c:v>
                </c:pt>
                <c:pt idx="10">
                  <c:v>85</c:v>
                </c:pt>
                <c:pt idx="11">
                  <c:v>87</c:v>
                </c:pt>
                <c:pt idx="12">
                  <c:v>89</c:v>
                </c:pt>
                <c:pt idx="13">
                  <c:v>91</c:v>
                </c:pt>
                <c:pt idx="14">
                  <c:v>93</c:v>
                </c:pt>
                <c:pt idx="15">
                  <c:v>95</c:v>
                </c:pt>
              </c:numCache>
            </c:numRef>
          </c:xVal>
          <c:yVal>
            <c:numRef>
              <c:f>'Resultados Search'!$H$8:$H$23</c:f>
              <c:numCache>
                <c:formatCode>General</c:formatCode>
                <c:ptCount val="16"/>
                <c:pt idx="0">
                  <c:v>2.7472314130373475E-3</c:v>
                </c:pt>
                <c:pt idx="1">
                  <c:v>5.9970848387542897E-3</c:v>
                </c:pt>
                <c:pt idx="2">
                  <c:v>4.619655144674808E-3</c:v>
                </c:pt>
                <c:pt idx="3">
                  <c:v>6.467638620163728E-3</c:v>
                </c:pt>
                <c:pt idx="4">
                  <c:v>5.9518744026096264E-3</c:v>
                </c:pt>
                <c:pt idx="5">
                  <c:v>7.8065801273311947E-3</c:v>
                </c:pt>
                <c:pt idx="6">
                  <c:v>4.101875906247888E-3</c:v>
                </c:pt>
                <c:pt idx="7">
                  <c:v>5.4358097936709343E-3</c:v>
                </c:pt>
                <c:pt idx="8">
                  <c:v>5.2173954085156507E-3</c:v>
                </c:pt>
                <c:pt idx="9">
                  <c:v>4.3557934971277029E-3</c:v>
                </c:pt>
                <c:pt idx="10">
                  <c:v>4.2020988815543803E-3</c:v>
                </c:pt>
                <c:pt idx="11">
                  <c:v>3.2801976868214247E-3</c:v>
                </c:pt>
                <c:pt idx="12">
                  <c:v>3.7989161379656422E-3</c:v>
                </c:pt>
                <c:pt idx="13">
                  <c:v>5.8751142959946687E-3</c:v>
                </c:pt>
                <c:pt idx="14">
                  <c:v>4.7988232836575677E-3</c:v>
                </c:pt>
                <c:pt idx="15">
                  <c:v>5.0001130331004924E-3</c:v>
                </c:pt>
              </c:numCache>
            </c:numRef>
          </c:yVal>
          <c:smooth val="0"/>
        </c:ser>
        <c:ser>
          <c:idx val="1"/>
          <c:order val="1"/>
          <c:tx>
            <c:v>Matriz 2048x2048 * 2048</c:v>
          </c:tx>
          <c:spPr>
            <a:ln>
              <a:prstDash val="sysDot"/>
            </a:ln>
          </c:spPr>
          <c:xVal>
            <c:numRef>
              <c:f>'Resultados Search'!$G$45:$G$60</c:f>
              <c:numCache>
                <c:formatCode>General</c:formatCode>
                <c:ptCount val="16"/>
                <c:pt idx="0">
                  <c:v>65</c:v>
                </c:pt>
                <c:pt idx="1">
                  <c:v>67</c:v>
                </c:pt>
                <c:pt idx="2">
                  <c:v>69</c:v>
                </c:pt>
                <c:pt idx="3">
                  <c:v>71</c:v>
                </c:pt>
                <c:pt idx="4">
                  <c:v>73</c:v>
                </c:pt>
                <c:pt idx="5">
                  <c:v>75</c:v>
                </c:pt>
                <c:pt idx="6">
                  <c:v>77</c:v>
                </c:pt>
                <c:pt idx="7">
                  <c:v>79</c:v>
                </c:pt>
                <c:pt idx="8">
                  <c:v>81</c:v>
                </c:pt>
                <c:pt idx="9">
                  <c:v>83</c:v>
                </c:pt>
                <c:pt idx="10">
                  <c:v>85</c:v>
                </c:pt>
                <c:pt idx="11">
                  <c:v>87</c:v>
                </c:pt>
                <c:pt idx="12">
                  <c:v>89</c:v>
                </c:pt>
                <c:pt idx="13">
                  <c:v>91</c:v>
                </c:pt>
                <c:pt idx="14">
                  <c:v>93</c:v>
                </c:pt>
                <c:pt idx="15">
                  <c:v>95</c:v>
                </c:pt>
              </c:numCache>
            </c:numRef>
          </c:xVal>
          <c:yVal>
            <c:numRef>
              <c:f>'Resultados Search'!$H$45:$H$60</c:f>
              <c:numCache>
                <c:formatCode>General</c:formatCode>
                <c:ptCount val="16"/>
                <c:pt idx="0">
                  <c:v>1.5711264375499783E-2</c:v>
                </c:pt>
                <c:pt idx="1">
                  <c:v>1.4855972450786997E-2</c:v>
                </c:pt>
                <c:pt idx="2">
                  <c:v>1.8257047996262859E-2</c:v>
                </c:pt>
                <c:pt idx="3">
                  <c:v>1.3270518569068844E-2</c:v>
                </c:pt>
                <c:pt idx="4">
                  <c:v>1.1781182682385019E-2</c:v>
                </c:pt>
                <c:pt idx="5">
                  <c:v>1.5172547583974858E-2</c:v>
                </c:pt>
                <c:pt idx="6">
                  <c:v>1.430618339948519E-2</c:v>
                </c:pt>
                <c:pt idx="7">
                  <c:v>1.4806361829572555E-2</c:v>
                </c:pt>
                <c:pt idx="8">
                  <c:v>1.5299529369806681E-2</c:v>
                </c:pt>
                <c:pt idx="9">
                  <c:v>1.3786026968148705E-2</c:v>
                </c:pt>
                <c:pt idx="10">
                  <c:v>1.6103932128545058E-2</c:v>
                </c:pt>
                <c:pt idx="11">
                  <c:v>1.3912882362613748E-2</c:v>
                </c:pt>
                <c:pt idx="12">
                  <c:v>1.3664040032331772E-2</c:v>
                </c:pt>
                <c:pt idx="13">
                  <c:v>1.4578534586785701E-2</c:v>
                </c:pt>
                <c:pt idx="14">
                  <c:v>1.4541672534646203E-2</c:v>
                </c:pt>
                <c:pt idx="15">
                  <c:v>1.1069616985671939E-2</c:v>
                </c:pt>
              </c:numCache>
            </c:numRef>
          </c:yVal>
          <c:smooth val="0"/>
        </c:ser>
        <c:ser>
          <c:idx val="2"/>
          <c:order val="2"/>
          <c:tx>
            <c:v>Matriz 4096x4096 * 4096</c:v>
          </c:tx>
          <c:spPr>
            <a:ln>
              <a:prstDash val="sysDot"/>
            </a:ln>
          </c:spPr>
          <c:xVal>
            <c:numRef>
              <c:f>'Resultados Search'!$G$80:$G$95</c:f>
              <c:numCache>
                <c:formatCode>General</c:formatCode>
                <c:ptCount val="16"/>
                <c:pt idx="0">
                  <c:v>65</c:v>
                </c:pt>
                <c:pt idx="1">
                  <c:v>67</c:v>
                </c:pt>
                <c:pt idx="2">
                  <c:v>69</c:v>
                </c:pt>
                <c:pt idx="3">
                  <c:v>71</c:v>
                </c:pt>
                <c:pt idx="4">
                  <c:v>73</c:v>
                </c:pt>
                <c:pt idx="5">
                  <c:v>75</c:v>
                </c:pt>
                <c:pt idx="6">
                  <c:v>77</c:v>
                </c:pt>
                <c:pt idx="7">
                  <c:v>79</c:v>
                </c:pt>
                <c:pt idx="8">
                  <c:v>81</c:v>
                </c:pt>
                <c:pt idx="9">
                  <c:v>83</c:v>
                </c:pt>
                <c:pt idx="10">
                  <c:v>85</c:v>
                </c:pt>
                <c:pt idx="11">
                  <c:v>87</c:v>
                </c:pt>
                <c:pt idx="12">
                  <c:v>89</c:v>
                </c:pt>
                <c:pt idx="13">
                  <c:v>91</c:v>
                </c:pt>
                <c:pt idx="14">
                  <c:v>93</c:v>
                </c:pt>
                <c:pt idx="15">
                  <c:v>95</c:v>
                </c:pt>
              </c:numCache>
            </c:numRef>
          </c:xVal>
          <c:yVal>
            <c:numRef>
              <c:f>'Resultados Search'!$H$80:$H$95</c:f>
              <c:numCache>
                <c:formatCode>General</c:formatCode>
                <c:ptCount val="16"/>
                <c:pt idx="0">
                  <c:v>2.4098918306520421E-2</c:v>
                </c:pt>
                <c:pt idx="1">
                  <c:v>2.3700753387584591E-2</c:v>
                </c:pt>
                <c:pt idx="2">
                  <c:v>2.3229765987335754E-2</c:v>
                </c:pt>
                <c:pt idx="3">
                  <c:v>2.320537302866927E-2</c:v>
                </c:pt>
                <c:pt idx="4">
                  <c:v>2.2637339278841571E-2</c:v>
                </c:pt>
                <c:pt idx="5">
                  <c:v>2.15856704024797E-2</c:v>
                </c:pt>
                <c:pt idx="6">
                  <c:v>2.2811898774111529E-2</c:v>
                </c:pt>
                <c:pt idx="7">
                  <c:v>2.1235356583945889E-2</c:v>
                </c:pt>
                <c:pt idx="8">
                  <c:v>2.1323742502927862E-2</c:v>
                </c:pt>
                <c:pt idx="9">
                  <c:v>2.1103383294027753E-2</c:v>
                </c:pt>
                <c:pt idx="10">
                  <c:v>2.0714351341427614E-2</c:v>
                </c:pt>
                <c:pt idx="11">
                  <c:v>1.8325349709201421E-2</c:v>
                </c:pt>
                <c:pt idx="12">
                  <c:v>1.740854263774011E-2</c:v>
                </c:pt>
                <c:pt idx="13">
                  <c:v>1.7936768910199283E-2</c:v>
                </c:pt>
                <c:pt idx="14">
                  <c:v>1.5248244152799796E-2</c:v>
                </c:pt>
                <c:pt idx="15">
                  <c:v>1.7501419071714101E-2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159904"/>
        <c:axId val="2146154464"/>
      </c:scatterChart>
      <c:valAx>
        <c:axId val="2146159904"/>
        <c:scaling>
          <c:orientation val="minMax"/>
          <c:max val="95"/>
          <c:min val="65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</a:t>
                </a:r>
                <a:r>
                  <a:rPr lang="en-US" sz="1800" baseline="0"/>
                  <a:t> Processos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6154464"/>
        <c:crosses val="autoZero"/>
        <c:crossBetween val="midCat"/>
        <c:majorUnit val="2"/>
      </c:valAx>
      <c:valAx>
        <c:axId val="2146154464"/>
        <c:scaling>
          <c:orientation val="minMax"/>
          <c:max val="0.0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Ganho (</a:t>
                </a:r>
                <a:r>
                  <a:rPr lang="en-US" sz="1800" b="1"/>
                  <a:t>T</a:t>
                </a:r>
                <a:r>
                  <a:rPr lang="en-US" sz="1800" b="1" baseline="-25000"/>
                  <a:t>execSeq</a:t>
                </a:r>
                <a:r>
                  <a:rPr lang="en-US" sz="1800" b="1"/>
                  <a:t>/T</a:t>
                </a:r>
                <a:r>
                  <a:rPr lang="en-US" sz="1800" b="1" baseline="-25000"/>
                  <a:t>execParalel</a:t>
                </a:r>
                <a:r>
                  <a:rPr lang="en-US" sz="1800" b="1"/>
                  <a:t>)</a:t>
                </a:r>
              </a:p>
            </c:rich>
          </c:tx>
          <c:layout>
            <c:manualLayout>
              <c:xMode val="edge"/>
              <c:yMode val="edge"/>
              <c:x val="4.5095828635851199E-3"/>
              <c:y val="0.1431179378911429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46159904"/>
        <c:crosses val="autoZero"/>
        <c:crossBetween val="midCat"/>
        <c:majorUnit val="0.0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546100</xdr:colOff>
      <xdr:row>7</xdr:row>
      <xdr:rowOff>165100</xdr:rowOff>
    </xdr:from>
    <xdr:to>
      <xdr:col>18</xdr:col>
      <xdr:colOff>330200</xdr:colOff>
      <xdr:row>34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546100</xdr:colOff>
      <xdr:row>40</xdr:row>
      <xdr:rowOff>171450</xdr:rowOff>
    </xdr:from>
    <xdr:to>
      <xdr:col>18</xdr:col>
      <xdr:colOff>330200</xdr:colOff>
      <xdr:row>67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469900</xdr:colOff>
      <xdr:row>71</xdr:row>
      <xdr:rowOff>158750</xdr:rowOff>
    </xdr:from>
    <xdr:to>
      <xdr:col>18</xdr:col>
      <xdr:colOff>381000</xdr:colOff>
      <xdr:row>98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101</xdr:row>
      <xdr:rowOff>95250</xdr:rowOff>
    </xdr:from>
    <xdr:to>
      <xdr:col>18</xdr:col>
      <xdr:colOff>393700</xdr:colOff>
      <xdr:row>127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p2_mpi.o355024_3nodes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17"/>
  <sheetViews>
    <sheetView tabSelected="1" topLeftCell="K102" zoomScale="80" zoomScaleNormal="80" workbookViewId="0">
      <selection activeCell="A4" sqref="A4"/>
    </sheetView>
  </sheetViews>
  <sheetFormatPr defaultColWidth="8.85546875" defaultRowHeight="15" x14ac:dyDescent="0.25"/>
  <cols>
    <col min="1" max="1" width="40.7109375" customWidth="1"/>
    <col min="2" max="2" width="16.42578125" style="3" bestFit="1" customWidth="1"/>
    <col min="3" max="3" width="11.140625" style="3" bestFit="1" customWidth="1"/>
    <col min="4" max="4" width="21.42578125" style="3" customWidth="1"/>
    <col min="5" max="5" width="29.85546875" style="3" bestFit="1" customWidth="1"/>
    <col min="6" max="6" width="32.7109375" style="3" bestFit="1" customWidth="1"/>
    <col min="7" max="7" width="14.28515625" style="3" bestFit="1" customWidth="1"/>
    <col min="8" max="9" width="8.85546875" style="3"/>
    <col min="10" max="11" width="32.7109375" style="3" bestFit="1" customWidth="1"/>
    <col min="12" max="13" width="8.85546875" style="3"/>
    <col min="15" max="16" width="32.7109375" bestFit="1" customWidth="1"/>
    <col min="20" max="21" width="32.7109375" bestFit="1" customWidth="1"/>
    <col min="25" max="25" width="23" customWidth="1"/>
    <col min="26" max="26" width="32.7109375" bestFit="1" customWidth="1"/>
    <col min="30" max="30" width="32.140625" bestFit="1" customWidth="1"/>
    <col min="31" max="31" width="32.7109375" bestFit="1" customWidth="1"/>
    <col min="36" max="36" width="32.7109375" bestFit="1" customWidth="1"/>
  </cols>
  <sheetData>
    <row r="2" spans="1:13" x14ac:dyDescent="0.25">
      <c r="B2" s="17" t="s">
        <v>7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25">
      <c r="A3" s="1" t="s">
        <v>64</v>
      </c>
    </row>
    <row r="4" spans="1:13" x14ac:dyDescent="0.25">
      <c r="G4" s="19" t="s">
        <v>16</v>
      </c>
      <c r="H4" s="19"/>
    </row>
    <row r="5" spans="1:13" x14ac:dyDescent="0.25">
      <c r="G5" s="7" t="s">
        <v>21</v>
      </c>
      <c r="H5" s="7" t="s">
        <v>2</v>
      </c>
    </row>
    <row r="6" spans="1:13" x14ac:dyDescent="0.25">
      <c r="A6" s="2" t="s">
        <v>5</v>
      </c>
      <c r="B6" s="5" t="s">
        <v>4</v>
      </c>
      <c r="C6" s="5" t="s">
        <v>1</v>
      </c>
      <c r="D6" s="5" t="s">
        <v>3</v>
      </c>
      <c r="E6" s="5"/>
      <c r="F6" s="5"/>
      <c r="I6" s="5"/>
      <c r="J6" s="5"/>
      <c r="K6" s="5"/>
      <c r="L6" s="5"/>
      <c r="M6" s="5"/>
    </row>
    <row r="7" spans="1:13" x14ac:dyDescent="0.25">
      <c r="A7" t="s">
        <v>19</v>
      </c>
      <c r="B7" s="12">
        <v>0.48714596778199998</v>
      </c>
      <c r="C7" s="14">
        <f>MEDIAN(B7:B16)</f>
        <v>0.48695830628250003</v>
      </c>
      <c r="D7" s="3">
        <v>0</v>
      </c>
      <c r="H7" s="7"/>
    </row>
    <row r="8" spans="1:13" x14ac:dyDescent="0.25">
      <c r="B8" s="12">
        <v>0.482745002955</v>
      </c>
      <c r="C8" s="14"/>
      <c r="G8" s="7">
        <v>65</v>
      </c>
      <c r="H8" s="7">
        <f>D20</f>
        <v>2.7472314130373475E-3</v>
      </c>
    </row>
    <row r="9" spans="1:13" x14ac:dyDescent="0.25">
      <c r="B9" s="12">
        <v>0.486840959638</v>
      </c>
      <c r="C9" s="14"/>
      <c r="G9" s="7">
        <v>67</v>
      </c>
      <c r="H9" s="7">
        <f>D33</f>
        <v>5.9970848387542897E-3</v>
      </c>
    </row>
    <row r="10" spans="1:13" x14ac:dyDescent="0.25">
      <c r="B10" s="12">
        <v>0.48624491319099999</v>
      </c>
      <c r="C10" s="14"/>
      <c r="G10" s="7">
        <v>69</v>
      </c>
      <c r="H10" s="7">
        <f>D46</f>
        <v>4.619655144674808E-3</v>
      </c>
    </row>
    <row r="11" spans="1:13" x14ac:dyDescent="0.25">
      <c r="B11" s="12">
        <v>0.48260716721399999</v>
      </c>
      <c r="C11" s="14"/>
      <c r="G11" s="7">
        <v>71</v>
      </c>
      <c r="H11" s="7">
        <f>D59</f>
        <v>6.467638620163728E-3</v>
      </c>
    </row>
    <row r="12" spans="1:13" x14ac:dyDescent="0.25">
      <c r="B12" s="12">
        <v>0.49284612759899998</v>
      </c>
      <c r="C12" s="14"/>
      <c r="G12" s="7">
        <v>73</v>
      </c>
      <c r="H12" s="7">
        <f>D72</f>
        <v>5.9518744026096264E-3</v>
      </c>
    </row>
    <row r="13" spans="1:13" x14ac:dyDescent="0.25">
      <c r="B13" s="13">
        <v>0.488062389195</v>
      </c>
      <c r="C13" s="14"/>
      <c r="G13" s="7">
        <v>75</v>
      </c>
      <c r="H13" s="7">
        <f>D85</f>
        <v>7.8065801273311947E-3</v>
      </c>
    </row>
    <row r="14" spans="1:13" x14ac:dyDescent="0.25">
      <c r="B14" s="13">
        <v>0.48325210809699998</v>
      </c>
      <c r="C14" s="14"/>
      <c r="G14" s="7">
        <v>77</v>
      </c>
      <c r="H14" s="7">
        <f>D97</f>
        <v>4.101875906247888E-3</v>
      </c>
    </row>
    <row r="15" spans="1:13" x14ac:dyDescent="0.25">
      <c r="B15" s="13">
        <v>0.487075652927</v>
      </c>
      <c r="C15" s="14"/>
      <c r="G15" s="7">
        <v>79</v>
      </c>
      <c r="H15" s="3">
        <f>D110</f>
        <v>5.4358097936709343E-3</v>
      </c>
    </row>
    <row r="16" spans="1:13" x14ac:dyDescent="0.25">
      <c r="B16" s="13">
        <v>0.487311277539</v>
      </c>
      <c r="C16" s="14"/>
      <c r="G16" s="3">
        <v>81</v>
      </c>
      <c r="H16" s="3">
        <f>D123</f>
        <v>5.2173954085156507E-3</v>
      </c>
    </row>
    <row r="17" spans="1:8" x14ac:dyDescent="0.25">
      <c r="G17" s="3">
        <v>83</v>
      </c>
      <c r="H17" s="3">
        <f>D136</f>
        <v>4.3557934971277029E-3</v>
      </c>
    </row>
    <row r="18" spans="1:8" x14ac:dyDescent="0.25">
      <c r="G18" s="3">
        <v>85</v>
      </c>
      <c r="H18" s="3">
        <f>D149</f>
        <v>4.2020988815543803E-3</v>
      </c>
    </row>
    <row r="19" spans="1:8" x14ac:dyDescent="0.25">
      <c r="G19" s="3">
        <v>87</v>
      </c>
      <c r="H19" s="3">
        <f>D162</f>
        <v>3.2801976868214247E-3</v>
      </c>
    </row>
    <row r="20" spans="1:8" x14ac:dyDescent="0.25">
      <c r="A20" t="s">
        <v>39</v>
      </c>
      <c r="B20">
        <v>257.061958312988</v>
      </c>
      <c r="C20" s="14">
        <f>MEDIAN(B20:B29)</f>
        <v>177.254199981689</v>
      </c>
      <c r="D20" s="3">
        <f>C7/C20</f>
        <v>2.7472314130373475E-3</v>
      </c>
      <c r="G20" s="3">
        <v>89</v>
      </c>
      <c r="H20" s="3">
        <f>I136</f>
        <v>3.7989161379656422E-3</v>
      </c>
    </row>
    <row r="21" spans="1:8" x14ac:dyDescent="0.25">
      <c r="B21">
        <v>177.254199981689</v>
      </c>
      <c r="C21" s="14"/>
      <c r="G21" s="3">
        <v>91</v>
      </c>
      <c r="H21" s="3">
        <f>I149</f>
        <v>5.8751142959946687E-3</v>
      </c>
    </row>
    <row r="22" spans="1:8" x14ac:dyDescent="0.25">
      <c r="B22">
        <v>62.615156173705998</v>
      </c>
      <c r="C22" s="14"/>
      <c r="G22" s="3">
        <v>93</v>
      </c>
      <c r="H22" s="3">
        <f>I162</f>
        <v>4.7988232836575677E-3</v>
      </c>
    </row>
    <row r="23" spans="1:8" x14ac:dyDescent="0.25">
      <c r="B23">
        <v>95.216989517211999</v>
      </c>
      <c r="C23" s="14"/>
      <c r="G23" s="3">
        <v>95</v>
      </c>
      <c r="H23" s="3">
        <f>N136</f>
        <v>5.0001130331004924E-3</v>
      </c>
    </row>
    <row r="24" spans="1:8" x14ac:dyDescent="0.25">
      <c r="B24">
        <v>279.541015625</v>
      </c>
      <c r="C24" s="14"/>
      <c r="G24" s="7"/>
    </row>
    <row r="25" spans="1:8" x14ac:dyDescent="0.25">
      <c r="B25" s="11"/>
      <c r="C25" s="14"/>
      <c r="G25" s="7"/>
    </row>
    <row r="26" spans="1:8" x14ac:dyDescent="0.25">
      <c r="C26" s="14"/>
      <c r="G26" s="7"/>
    </row>
    <row r="27" spans="1:8" x14ac:dyDescent="0.25">
      <c r="C27" s="14"/>
      <c r="G27" s="7"/>
    </row>
    <row r="28" spans="1:8" x14ac:dyDescent="0.25">
      <c r="C28" s="14"/>
      <c r="G28" s="7"/>
    </row>
    <row r="29" spans="1:8" x14ac:dyDescent="0.25">
      <c r="C29" s="14"/>
      <c r="G29" s="7"/>
    </row>
    <row r="30" spans="1:8" x14ac:dyDescent="0.25">
      <c r="G30" s="7"/>
    </row>
    <row r="31" spans="1:8" x14ac:dyDescent="0.25">
      <c r="G31" s="7"/>
    </row>
    <row r="32" spans="1:8" x14ac:dyDescent="0.25">
      <c r="G32" s="7"/>
    </row>
    <row r="33" spans="1:8" x14ac:dyDescent="0.25">
      <c r="A33" t="s">
        <v>40</v>
      </c>
      <c r="B33">
        <v>53.761959075927997</v>
      </c>
      <c r="C33" s="14">
        <f>MEDIAN(B33:B42)</f>
        <v>81.199169158936002</v>
      </c>
      <c r="D33" s="3">
        <f>C7/C33</f>
        <v>5.9970848387542897E-3</v>
      </c>
      <c r="G33" s="7"/>
    </row>
    <row r="34" spans="1:8" x14ac:dyDescent="0.25">
      <c r="B34">
        <v>86.679935455321996</v>
      </c>
      <c r="C34" s="14"/>
      <c r="G34" s="7"/>
    </row>
    <row r="35" spans="1:8" x14ac:dyDescent="0.25">
      <c r="B35">
        <v>81.199169158936002</v>
      </c>
      <c r="C35" s="14"/>
      <c r="G35" s="7"/>
    </row>
    <row r="36" spans="1:8" x14ac:dyDescent="0.25">
      <c r="B36">
        <v>65.996170043945</v>
      </c>
      <c r="C36" s="14"/>
      <c r="G36" s="7"/>
    </row>
    <row r="37" spans="1:8" x14ac:dyDescent="0.25">
      <c r="B37">
        <v>201.62296295166001</v>
      </c>
      <c r="C37" s="14"/>
      <c r="G37" s="7"/>
    </row>
    <row r="38" spans="1:8" x14ac:dyDescent="0.25">
      <c r="B38" s="11"/>
      <c r="C38" s="14"/>
      <c r="G38" s="7"/>
    </row>
    <row r="39" spans="1:8" x14ac:dyDescent="0.25">
      <c r="C39" s="14"/>
    </row>
    <row r="40" spans="1:8" x14ac:dyDescent="0.25">
      <c r="C40" s="14"/>
    </row>
    <row r="41" spans="1:8" x14ac:dyDescent="0.25">
      <c r="C41" s="14"/>
    </row>
    <row r="42" spans="1:8" x14ac:dyDescent="0.25">
      <c r="C42" s="14"/>
    </row>
    <row r="43" spans="1:8" x14ac:dyDescent="0.25">
      <c r="G43" s="19" t="s">
        <v>17</v>
      </c>
      <c r="H43" s="14"/>
    </row>
    <row r="44" spans="1:8" x14ac:dyDescent="0.25">
      <c r="G44" s="3" t="s">
        <v>21</v>
      </c>
      <c r="H44" s="3" t="s">
        <v>2</v>
      </c>
    </row>
    <row r="45" spans="1:8" x14ac:dyDescent="0.25">
      <c r="G45" s="6">
        <v>65</v>
      </c>
      <c r="H45" s="3">
        <f>D194</f>
        <v>1.5711264375499783E-2</v>
      </c>
    </row>
    <row r="46" spans="1:8" x14ac:dyDescent="0.25">
      <c r="A46" t="s">
        <v>41</v>
      </c>
      <c r="B46">
        <v>214.809894561768</v>
      </c>
      <c r="C46" s="14">
        <f>MEDIAN(B46:B55)</f>
        <v>105.410099029541</v>
      </c>
      <c r="D46" s="3">
        <f>C7/C46</f>
        <v>4.619655144674808E-3</v>
      </c>
      <c r="G46" s="6">
        <v>67</v>
      </c>
      <c r="H46" s="3">
        <f>D207</f>
        <v>1.4855972450786997E-2</v>
      </c>
    </row>
    <row r="47" spans="1:8" x14ac:dyDescent="0.25">
      <c r="B47">
        <v>115.330934524536</v>
      </c>
      <c r="C47" s="14"/>
      <c r="G47" s="6">
        <v>69</v>
      </c>
      <c r="H47" s="3">
        <f>D220</f>
        <v>1.8257047996262859E-2</v>
      </c>
    </row>
    <row r="48" spans="1:8" x14ac:dyDescent="0.25">
      <c r="B48">
        <v>63.310146331787003</v>
      </c>
      <c r="C48" s="14"/>
      <c r="G48" s="6">
        <v>71</v>
      </c>
      <c r="H48" s="3">
        <f>D233</f>
        <v>1.3270518569068844E-2</v>
      </c>
    </row>
    <row r="49" spans="1:8" x14ac:dyDescent="0.25">
      <c r="B49">
        <v>82.726001739501996</v>
      </c>
      <c r="C49" s="14"/>
      <c r="G49" s="6">
        <v>73</v>
      </c>
      <c r="H49" s="3">
        <f>D246</f>
        <v>1.1781182682385019E-2</v>
      </c>
    </row>
    <row r="50" spans="1:8" x14ac:dyDescent="0.25">
      <c r="B50">
        <v>105.410099029541</v>
      </c>
      <c r="C50" s="14"/>
      <c r="G50" s="6">
        <v>75</v>
      </c>
      <c r="H50" s="3">
        <f>D258</f>
        <v>1.5172547583974858E-2</v>
      </c>
    </row>
    <row r="51" spans="1:8" x14ac:dyDescent="0.25">
      <c r="B51" s="11"/>
      <c r="C51" s="14"/>
      <c r="G51" s="6">
        <v>77</v>
      </c>
      <c r="H51" s="3">
        <f>D271</f>
        <v>1.430618339948519E-2</v>
      </c>
    </row>
    <row r="52" spans="1:8" x14ac:dyDescent="0.25">
      <c r="C52" s="14"/>
      <c r="G52" s="6">
        <v>79</v>
      </c>
      <c r="H52" s="3">
        <f>D284</f>
        <v>1.4806361829572555E-2</v>
      </c>
    </row>
    <row r="53" spans="1:8" x14ac:dyDescent="0.25">
      <c r="C53" s="14"/>
      <c r="G53" s="6">
        <v>81</v>
      </c>
      <c r="H53" s="3">
        <f>D297</f>
        <v>1.5299529369806681E-2</v>
      </c>
    </row>
    <row r="54" spans="1:8" x14ac:dyDescent="0.25">
      <c r="C54" s="14"/>
      <c r="G54" s="6">
        <v>83</v>
      </c>
      <c r="H54" s="3">
        <f>D310</f>
        <v>1.3786026968148705E-2</v>
      </c>
    </row>
    <row r="55" spans="1:8" x14ac:dyDescent="0.25">
      <c r="C55" s="14"/>
      <c r="G55" s="6">
        <v>85</v>
      </c>
      <c r="H55" s="3">
        <f>D323</f>
        <v>1.6103932128545058E-2</v>
      </c>
    </row>
    <row r="56" spans="1:8" x14ac:dyDescent="0.25">
      <c r="G56" s="6">
        <v>87</v>
      </c>
      <c r="H56" s="3">
        <f>D336</f>
        <v>1.3912882362613748E-2</v>
      </c>
    </row>
    <row r="57" spans="1:8" x14ac:dyDescent="0.25">
      <c r="G57" s="6">
        <v>89</v>
      </c>
      <c r="H57" s="3">
        <f>H297</f>
        <v>1.3664040032331772E-2</v>
      </c>
    </row>
    <row r="58" spans="1:8" x14ac:dyDescent="0.25">
      <c r="G58" s="6">
        <v>91</v>
      </c>
      <c r="H58" s="3">
        <f>H310</f>
        <v>1.4578534586785701E-2</v>
      </c>
    </row>
    <row r="59" spans="1:8" x14ac:dyDescent="0.25">
      <c r="A59" t="s">
        <v>42</v>
      </c>
      <c r="B59">
        <v>83.913087844849002</v>
      </c>
      <c r="C59" s="14">
        <f>MEDIAN(B59:B68)</f>
        <v>75.291514396667495</v>
      </c>
      <c r="D59" s="3">
        <f>C7/C59</f>
        <v>6.467638620163728E-3</v>
      </c>
      <c r="G59" s="6">
        <v>93</v>
      </c>
      <c r="H59" s="3">
        <f>H323</f>
        <v>1.4541672534646203E-2</v>
      </c>
    </row>
    <row r="60" spans="1:8" x14ac:dyDescent="0.25">
      <c r="B60">
        <v>214.07318115234401</v>
      </c>
      <c r="C60" s="14"/>
      <c r="G60" s="6">
        <v>95</v>
      </c>
      <c r="H60" s="3">
        <f>H336</f>
        <v>1.1069616985671939E-2</v>
      </c>
    </row>
    <row r="61" spans="1:8" x14ac:dyDescent="0.25">
      <c r="B61">
        <v>59.904098510742003</v>
      </c>
      <c r="C61" s="14"/>
    </row>
    <row r="62" spans="1:8" x14ac:dyDescent="0.25">
      <c r="B62">
        <v>71.659088134765994</v>
      </c>
      <c r="C62" s="14"/>
      <c r="G62" s="7"/>
    </row>
    <row r="63" spans="1:8" x14ac:dyDescent="0.25">
      <c r="B63">
        <v>78.923940658568995</v>
      </c>
      <c r="C63" s="14"/>
      <c r="G63" s="7"/>
    </row>
    <row r="64" spans="1:8" x14ac:dyDescent="0.25">
      <c r="B64" s="11">
        <v>2.8481483459999999</v>
      </c>
      <c r="C64" s="14"/>
      <c r="G64" s="7"/>
    </row>
    <row r="65" spans="1:8" x14ac:dyDescent="0.25">
      <c r="C65" s="14"/>
      <c r="G65" s="7"/>
    </row>
    <row r="66" spans="1:8" x14ac:dyDescent="0.25">
      <c r="C66" s="14"/>
      <c r="G66" s="7"/>
    </row>
    <row r="67" spans="1:8" x14ac:dyDescent="0.25">
      <c r="C67" s="14"/>
      <c r="G67" s="7"/>
    </row>
    <row r="68" spans="1:8" x14ac:dyDescent="0.25">
      <c r="C68" s="14"/>
    </row>
    <row r="69" spans="1:8" x14ac:dyDescent="0.25">
      <c r="G69" s="7"/>
    </row>
    <row r="70" spans="1:8" x14ac:dyDescent="0.25">
      <c r="G70" s="7"/>
    </row>
    <row r="71" spans="1:8" x14ac:dyDescent="0.25">
      <c r="G71" s="7"/>
    </row>
    <row r="72" spans="1:8" x14ac:dyDescent="0.25">
      <c r="A72" t="s">
        <v>43</v>
      </c>
      <c r="B72">
        <v>89.170932769775007</v>
      </c>
      <c r="C72" s="14">
        <f>MEDIAN(B72:B81)</f>
        <v>81.815958023071005</v>
      </c>
      <c r="D72" s="3">
        <f>C7/C72</f>
        <v>5.9518744026096264E-3</v>
      </c>
      <c r="G72" s="7"/>
    </row>
    <row r="73" spans="1:8" x14ac:dyDescent="0.25">
      <c r="B73">
        <v>191.39409065246599</v>
      </c>
      <c r="C73" s="14"/>
      <c r="G73" s="7"/>
    </row>
    <row r="74" spans="1:8" x14ac:dyDescent="0.25">
      <c r="B74">
        <v>101.594924926758</v>
      </c>
      <c r="C74" s="14"/>
      <c r="G74" s="7"/>
    </row>
    <row r="75" spans="1:8" x14ac:dyDescent="0.25">
      <c r="B75">
        <v>55.577039718628001</v>
      </c>
      <c r="C75" s="14"/>
      <c r="G75" s="7"/>
    </row>
    <row r="76" spans="1:8" x14ac:dyDescent="0.25">
      <c r="B76">
        <v>74.460983276367003</v>
      </c>
      <c r="C76" s="14"/>
      <c r="G76" s="7"/>
    </row>
    <row r="77" spans="1:8" x14ac:dyDescent="0.25">
      <c r="B77" s="11">
        <v>3.0100345609999999</v>
      </c>
      <c r="C77" s="14"/>
      <c r="G77" s="7"/>
    </row>
    <row r="78" spans="1:8" x14ac:dyDescent="0.25">
      <c r="C78" s="14"/>
      <c r="G78" s="19" t="s">
        <v>18</v>
      </c>
      <c r="H78" s="14"/>
    </row>
    <row r="79" spans="1:8" x14ac:dyDescent="0.25">
      <c r="C79" s="14"/>
      <c r="G79" s="3" t="s">
        <v>21</v>
      </c>
      <c r="H79" s="3" t="s">
        <v>2</v>
      </c>
    </row>
    <row r="80" spans="1:8" x14ac:dyDescent="0.25">
      <c r="C80" s="14"/>
      <c r="G80" s="6">
        <v>65</v>
      </c>
      <c r="H80" s="3">
        <f>D367</f>
        <v>2.4098918306520421E-2</v>
      </c>
    </row>
    <row r="81" spans="1:8" x14ac:dyDescent="0.25">
      <c r="C81" s="14"/>
      <c r="G81" s="6">
        <v>67</v>
      </c>
      <c r="H81" s="3">
        <f>D380</f>
        <v>2.3700753387584591E-2</v>
      </c>
    </row>
    <row r="82" spans="1:8" x14ac:dyDescent="0.25">
      <c r="G82" s="6">
        <v>69</v>
      </c>
      <c r="H82" s="3">
        <f>D393</f>
        <v>2.3229765987335754E-2</v>
      </c>
    </row>
    <row r="83" spans="1:8" x14ac:dyDescent="0.25">
      <c r="G83" s="6">
        <v>71</v>
      </c>
      <c r="H83" s="3">
        <f>D406</f>
        <v>2.320537302866927E-2</v>
      </c>
    </row>
    <row r="84" spans="1:8" x14ac:dyDescent="0.25">
      <c r="G84" s="6">
        <v>73</v>
      </c>
      <c r="H84" s="3">
        <f>D419</f>
        <v>2.2637339278841571E-2</v>
      </c>
    </row>
    <row r="85" spans="1:8" x14ac:dyDescent="0.25">
      <c r="A85" t="s">
        <v>44</v>
      </c>
      <c r="B85">
        <v>99.048852920531999</v>
      </c>
      <c r="C85" s="14">
        <f>MEDIAN(B85:B94)</f>
        <v>62.3779296875</v>
      </c>
      <c r="D85" s="3">
        <f>C7/C85</f>
        <v>7.8065801273311947E-3</v>
      </c>
      <c r="G85" s="6">
        <v>75</v>
      </c>
      <c r="H85" s="3">
        <f>D431</f>
        <v>2.15856704024797E-2</v>
      </c>
    </row>
    <row r="86" spans="1:8" x14ac:dyDescent="0.25">
      <c r="B86">
        <v>153.99408340454099</v>
      </c>
      <c r="C86" s="14"/>
      <c r="G86" s="6">
        <v>77</v>
      </c>
      <c r="H86" s="3">
        <f>D444</f>
        <v>2.2811898774111529E-2</v>
      </c>
    </row>
    <row r="87" spans="1:8" x14ac:dyDescent="0.25">
      <c r="B87">
        <v>53.711891174316001</v>
      </c>
      <c r="C87" s="14"/>
      <c r="G87" s="6">
        <v>79</v>
      </c>
      <c r="H87" s="3">
        <f>D457</f>
        <v>2.1235356583945889E-2</v>
      </c>
    </row>
    <row r="88" spans="1:8" x14ac:dyDescent="0.25">
      <c r="B88">
        <v>66.908836364745994</v>
      </c>
      <c r="C88" s="14"/>
      <c r="G88" s="6">
        <v>81</v>
      </c>
      <c r="H88" s="3">
        <f>D470</f>
        <v>2.1323742502927862E-2</v>
      </c>
    </row>
    <row r="89" spans="1:8" x14ac:dyDescent="0.25">
      <c r="B89">
        <v>57.847023010253999</v>
      </c>
      <c r="C89" s="14"/>
      <c r="G89" s="6">
        <v>83</v>
      </c>
      <c r="H89" s="3">
        <f>D483</f>
        <v>2.1103383294027753E-2</v>
      </c>
    </row>
    <row r="90" spans="1:8" x14ac:dyDescent="0.25">
      <c r="B90" s="11">
        <v>3.0970573429999999</v>
      </c>
      <c r="C90" s="14"/>
      <c r="G90" s="6">
        <v>85</v>
      </c>
      <c r="H90" s="3">
        <f>D496</f>
        <v>2.0714351341427614E-2</v>
      </c>
    </row>
    <row r="91" spans="1:8" x14ac:dyDescent="0.25">
      <c r="C91" s="14"/>
      <c r="G91" s="6">
        <v>87</v>
      </c>
      <c r="H91" s="3">
        <f>D508</f>
        <v>1.8325349709201421E-2</v>
      </c>
    </row>
    <row r="92" spans="1:8" x14ac:dyDescent="0.25">
      <c r="C92" s="14"/>
      <c r="G92" s="6">
        <v>89</v>
      </c>
      <c r="H92" s="3">
        <f>I470</f>
        <v>1.740854263774011E-2</v>
      </c>
    </row>
    <row r="93" spans="1:8" x14ac:dyDescent="0.25">
      <c r="C93" s="14"/>
      <c r="G93" s="6">
        <v>91</v>
      </c>
      <c r="H93" s="3">
        <f>I483</f>
        <v>1.7936768910199283E-2</v>
      </c>
    </row>
    <row r="94" spans="1:8" x14ac:dyDescent="0.25">
      <c r="C94" s="14"/>
      <c r="G94" s="6">
        <v>93</v>
      </c>
      <c r="H94" s="3">
        <f>I496</f>
        <v>1.5248244152799796E-2</v>
      </c>
    </row>
    <row r="95" spans="1:8" x14ac:dyDescent="0.25">
      <c r="G95" s="6">
        <v>95</v>
      </c>
      <c r="H95" s="3">
        <f>I508</f>
        <v>1.7501419071714101E-2</v>
      </c>
    </row>
    <row r="97" spans="1:4" x14ac:dyDescent="0.25">
      <c r="A97" t="s">
        <v>45</v>
      </c>
      <c r="B97">
        <v>103.224039077759</v>
      </c>
      <c r="C97" s="14">
        <f>MEDIAN(B97:B106)</f>
        <v>118.71600151062</v>
      </c>
      <c r="D97" s="3">
        <f>C7/C97</f>
        <v>4.101875906247888E-3</v>
      </c>
    </row>
    <row r="98" spans="1:4" x14ac:dyDescent="0.25">
      <c r="B98">
        <v>165.802001953125</v>
      </c>
      <c r="C98" s="14"/>
    </row>
    <row r="99" spans="1:4" x14ac:dyDescent="0.25">
      <c r="B99">
        <v>377.00200080871599</v>
      </c>
      <c r="C99" s="14"/>
    </row>
    <row r="100" spans="1:4" x14ac:dyDescent="0.25">
      <c r="B100">
        <v>81.314086914062003</v>
      </c>
      <c r="C100" s="14"/>
    </row>
    <row r="101" spans="1:4" x14ac:dyDescent="0.25">
      <c r="B101">
        <v>134.20796394348099</v>
      </c>
      <c r="C101" s="14"/>
    </row>
    <row r="102" spans="1:4" x14ac:dyDescent="0.25">
      <c r="B102" s="11">
        <v>3.221035004</v>
      </c>
      <c r="C102" s="14"/>
    </row>
    <row r="103" spans="1:4" x14ac:dyDescent="0.25">
      <c r="C103" s="14"/>
    </row>
    <row r="104" spans="1:4" x14ac:dyDescent="0.25">
      <c r="C104" s="14"/>
    </row>
    <row r="105" spans="1:4" x14ac:dyDescent="0.25">
      <c r="C105" s="14"/>
    </row>
    <row r="106" spans="1:4" x14ac:dyDescent="0.25">
      <c r="C106" s="14"/>
    </row>
    <row r="110" spans="1:4" x14ac:dyDescent="0.25">
      <c r="A110" t="s">
        <v>46</v>
      </c>
      <c r="B110">
        <v>76.225996017455998</v>
      </c>
      <c r="C110" s="14">
        <f>MEDIAN(B110:B119)</f>
        <v>89.583396911621008</v>
      </c>
      <c r="D110" s="3">
        <f>C7/C110</f>
        <v>5.4358097936709343E-3</v>
      </c>
    </row>
    <row r="111" spans="1:4" x14ac:dyDescent="0.25">
      <c r="B111">
        <v>114.130973815918</v>
      </c>
      <c r="C111" s="14"/>
    </row>
    <row r="112" spans="1:4" x14ac:dyDescent="0.25">
      <c r="B112">
        <v>63.450098037719997</v>
      </c>
      <c r="C112" s="14"/>
    </row>
    <row r="113" spans="1:4" x14ac:dyDescent="0.25">
      <c r="B113">
        <v>127.784013748169</v>
      </c>
      <c r="C113" s="14"/>
    </row>
    <row r="114" spans="1:4" x14ac:dyDescent="0.25">
      <c r="B114">
        <v>102.940797805786</v>
      </c>
      <c r="C114" s="14"/>
    </row>
    <row r="115" spans="1:4" x14ac:dyDescent="0.25">
      <c r="B115" s="11">
        <v>4.1918754580000002</v>
      </c>
      <c r="C115" s="14"/>
    </row>
    <row r="116" spans="1:4" x14ac:dyDescent="0.25">
      <c r="C116" s="14"/>
    </row>
    <row r="117" spans="1:4" x14ac:dyDescent="0.25">
      <c r="C117" s="14"/>
    </row>
    <row r="118" spans="1:4" x14ac:dyDescent="0.25">
      <c r="C118" s="14"/>
    </row>
    <row r="119" spans="1:4" x14ac:dyDescent="0.25">
      <c r="C119" s="14"/>
    </row>
    <row r="123" spans="1:4" x14ac:dyDescent="0.25">
      <c r="A123" t="s">
        <v>47</v>
      </c>
      <c r="B123">
        <v>94.732999801635998</v>
      </c>
      <c r="C123" s="14">
        <f>MEDIAN(B123:B132)</f>
        <v>93.333601951599007</v>
      </c>
      <c r="D123" s="3">
        <f>C7/C123</f>
        <v>5.2173954085156507E-3</v>
      </c>
    </row>
    <row r="124" spans="1:4" x14ac:dyDescent="0.25">
      <c r="B124">
        <v>35.091161727905003</v>
      </c>
      <c r="C124" s="14"/>
    </row>
    <row r="125" spans="1:4" x14ac:dyDescent="0.25">
      <c r="B125">
        <v>91.934204101562003</v>
      </c>
      <c r="C125" s="14"/>
    </row>
    <row r="126" spans="1:4" x14ac:dyDescent="0.25">
      <c r="B126">
        <v>207.34405517578099</v>
      </c>
      <c r="C126" s="14"/>
    </row>
    <row r="127" spans="1:4" x14ac:dyDescent="0.25">
      <c r="B127">
        <v>146.67487144470201</v>
      </c>
      <c r="C127" s="14"/>
    </row>
    <row r="128" spans="1:4" x14ac:dyDescent="0.25">
      <c r="B128" s="11">
        <v>3.649950027</v>
      </c>
      <c r="C128" s="14"/>
    </row>
    <row r="129" spans="1:39" x14ac:dyDescent="0.25">
      <c r="C129" s="14"/>
    </row>
    <row r="130" spans="1:39" x14ac:dyDescent="0.25">
      <c r="C130" s="14"/>
    </row>
    <row r="131" spans="1:39" x14ac:dyDescent="0.25">
      <c r="C131" s="14"/>
    </row>
    <row r="132" spans="1:39" x14ac:dyDescent="0.25">
      <c r="C132" s="14"/>
    </row>
    <row r="136" spans="1:39" x14ac:dyDescent="0.25">
      <c r="A136" t="s">
        <v>48</v>
      </c>
      <c r="B136">
        <v>133.62598419189499</v>
      </c>
      <c r="C136" s="14">
        <f>MEDIAN(B136:B145)</f>
        <v>111.7955446243285</v>
      </c>
      <c r="D136" s="3">
        <f>C7/C136</f>
        <v>4.3557934971277029E-3</v>
      </c>
      <c r="F136" t="s">
        <v>51</v>
      </c>
      <c r="G136">
        <v>91.434955596923999</v>
      </c>
      <c r="H136" s="14">
        <f>MEDIAN(G136:G145)</f>
        <v>128.1834840774535</v>
      </c>
      <c r="I136" s="4">
        <f>C7/H136</f>
        <v>3.7989161379656422E-3</v>
      </c>
      <c r="K136" t="s">
        <v>54</v>
      </c>
      <c r="L136">
        <v>119.08483505249001</v>
      </c>
      <c r="M136" s="14">
        <f>MEDIAN(L136:L145)</f>
        <v>97.389459609985011</v>
      </c>
      <c r="N136" s="7">
        <f>C7/M136</f>
        <v>5.0001130331004924E-3</v>
      </c>
      <c r="R136" s="14"/>
      <c r="S136" s="7"/>
      <c r="W136" s="14"/>
      <c r="X136" s="7"/>
      <c r="AB136" s="14"/>
      <c r="AC136" s="7"/>
      <c r="AG136" s="14"/>
      <c r="AH136" s="7"/>
      <c r="AL136" s="14"/>
      <c r="AM136" s="7"/>
    </row>
    <row r="137" spans="1:39" x14ac:dyDescent="0.25">
      <c r="B137">
        <v>145.29800415039099</v>
      </c>
      <c r="C137" s="14"/>
      <c r="F137"/>
      <c r="G137">
        <v>116.41502380371099</v>
      </c>
      <c r="H137" s="14"/>
      <c r="I137" s="4"/>
      <c r="K137"/>
      <c r="L137">
        <v>103.142976760864</v>
      </c>
      <c r="M137" s="14"/>
      <c r="N137" s="7"/>
      <c r="R137" s="14"/>
      <c r="S137" s="7"/>
      <c r="W137" s="14"/>
      <c r="X137" s="7"/>
      <c r="AB137" s="14"/>
      <c r="AC137" s="7"/>
      <c r="AG137" s="14"/>
      <c r="AH137" s="7"/>
      <c r="AL137" s="14"/>
      <c r="AM137" s="7"/>
    </row>
    <row r="138" spans="1:39" x14ac:dyDescent="0.25">
      <c r="B138">
        <v>102.297067642212</v>
      </c>
      <c r="C138" s="14"/>
      <c r="F138"/>
      <c r="G138">
        <v>164.00504112243701</v>
      </c>
      <c r="H138" s="14"/>
      <c r="I138" s="4"/>
      <c r="K138"/>
      <c r="L138">
        <v>49.401044845580998</v>
      </c>
      <c r="M138" s="14"/>
      <c r="N138" s="7"/>
      <c r="R138" s="14"/>
      <c r="S138" s="7"/>
      <c r="W138" s="14"/>
      <c r="X138" s="7"/>
      <c r="AB138" s="14"/>
      <c r="AC138" s="7"/>
      <c r="AG138" s="14"/>
      <c r="AH138" s="7"/>
      <c r="AL138" s="14"/>
      <c r="AM138" s="7"/>
    </row>
    <row r="139" spans="1:39" x14ac:dyDescent="0.25">
      <c r="B139">
        <v>67.584991455077997</v>
      </c>
      <c r="C139" s="14"/>
      <c r="F139"/>
      <c r="G139">
        <v>155.81893920898401</v>
      </c>
      <c r="H139" s="14"/>
      <c r="I139" s="4"/>
      <c r="K139"/>
      <c r="L139">
        <v>91.635942459106005</v>
      </c>
      <c r="M139" s="14"/>
      <c r="N139" s="7"/>
      <c r="R139" s="14"/>
      <c r="S139" s="7"/>
      <c r="W139" s="14"/>
      <c r="X139" s="7"/>
      <c r="AB139" s="14"/>
      <c r="AC139" s="7"/>
      <c r="AG139" s="14"/>
      <c r="AH139" s="7"/>
      <c r="AL139" s="14"/>
      <c r="AM139" s="7"/>
    </row>
    <row r="140" spans="1:39" x14ac:dyDescent="0.25">
      <c r="B140">
        <v>121.294021606445</v>
      </c>
      <c r="C140" s="14"/>
      <c r="F140"/>
      <c r="G140">
        <v>139.951944351196</v>
      </c>
      <c r="H140" s="14"/>
      <c r="I140" s="4"/>
      <c r="K140"/>
      <c r="L140">
        <v>121.064901351929</v>
      </c>
      <c r="M140" s="14"/>
      <c r="N140" s="7"/>
      <c r="R140" s="14"/>
      <c r="S140" s="7"/>
      <c r="W140" s="14"/>
      <c r="X140" s="7"/>
      <c r="AB140" s="14"/>
      <c r="AC140" s="7"/>
      <c r="AG140" s="14"/>
      <c r="AH140" s="7"/>
      <c r="AL140" s="14"/>
      <c r="AM140" s="7"/>
    </row>
    <row r="141" spans="1:39" x14ac:dyDescent="0.25">
      <c r="B141" s="11">
        <v>22.142887120000001</v>
      </c>
      <c r="C141" s="14"/>
      <c r="F141"/>
      <c r="G141">
        <v>41.521787643433001</v>
      </c>
      <c r="H141" s="14"/>
      <c r="I141" s="4"/>
      <c r="K141"/>
      <c r="L141">
        <v>41.521787643433001</v>
      </c>
      <c r="M141" s="14"/>
      <c r="N141" s="7"/>
      <c r="R141" s="14"/>
      <c r="S141" s="7"/>
      <c r="W141" s="14"/>
      <c r="X141" s="7"/>
      <c r="AB141" s="14"/>
      <c r="AC141" s="7"/>
      <c r="AG141" s="14"/>
      <c r="AH141" s="7"/>
      <c r="AL141" s="14"/>
      <c r="AM141" s="7"/>
    </row>
    <row r="142" spans="1:39" x14ac:dyDescent="0.25">
      <c r="C142" s="14"/>
      <c r="F142"/>
      <c r="G142" s="4"/>
      <c r="H142" s="14"/>
      <c r="I142" s="4"/>
      <c r="K142"/>
      <c r="L142" s="7"/>
      <c r="M142" s="14"/>
      <c r="N142" s="7"/>
      <c r="Q142" s="7"/>
      <c r="R142" s="14"/>
      <c r="S142" s="7"/>
      <c r="V142" s="7"/>
      <c r="W142" s="14"/>
      <c r="X142" s="7"/>
      <c r="AA142" s="7"/>
      <c r="AB142" s="14"/>
      <c r="AC142" s="7"/>
      <c r="AF142" s="7"/>
      <c r="AG142" s="14"/>
      <c r="AH142" s="7"/>
      <c r="AK142" s="7"/>
      <c r="AL142" s="14"/>
      <c r="AM142" s="7"/>
    </row>
    <row r="143" spans="1:39" x14ac:dyDescent="0.25">
      <c r="C143" s="14"/>
      <c r="F143"/>
      <c r="G143" s="4"/>
      <c r="H143" s="14"/>
      <c r="I143" s="4"/>
      <c r="K143"/>
      <c r="L143" s="7"/>
      <c r="M143" s="14"/>
      <c r="N143" s="7"/>
      <c r="Q143" s="7"/>
      <c r="R143" s="14"/>
      <c r="S143" s="7"/>
      <c r="V143" s="7"/>
      <c r="W143" s="14"/>
      <c r="X143" s="7"/>
      <c r="AA143" s="7"/>
      <c r="AB143" s="14"/>
      <c r="AC143" s="7"/>
      <c r="AF143" s="7"/>
      <c r="AG143" s="14"/>
      <c r="AH143" s="7"/>
      <c r="AK143" s="7"/>
      <c r="AL143" s="14"/>
      <c r="AM143" s="7"/>
    </row>
    <row r="144" spans="1:39" x14ac:dyDescent="0.25">
      <c r="C144" s="14"/>
      <c r="F144"/>
      <c r="G144" s="4"/>
      <c r="H144" s="14"/>
      <c r="I144" s="4"/>
      <c r="K144"/>
      <c r="L144" s="7"/>
      <c r="M144" s="14"/>
      <c r="N144" s="7"/>
      <c r="Q144" s="7"/>
      <c r="R144" s="14"/>
      <c r="S144" s="7"/>
      <c r="V144" s="7"/>
      <c r="W144" s="14"/>
      <c r="X144" s="7"/>
      <c r="AA144" s="7"/>
      <c r="AB144" s="14"/>
      <c r="AC144" s="7"/>
      <c r="AF144" s="7"/>
      <c r="AG144" s="14"/>
      <c r="AH144" s="7"/>
      <c r="AK144" s="7"/>
      <c r="AL144" s="14"/>
      <c r="AM144" s="7"/>
    </row>
    <row r="145" spans="1:39" x14ac:dyDescent="0.25">
      <c r="C145" s="14"/>
      <c r="F145"/>
      <c r="G145" s="4"/>
      <c r="H145" s="14"/>
      <c r="I145" s="4"/>
      <c r="K145"/>
      <c r="L145" s="7"/>
      <c r="M145" s="14"/>
      <c r="N145" s="7"/>
      <c r="Q145" s="7"/>
      <c r="R145" s="14"/>
      <c r="S145" s="7"/>
      <c r="V145" s="7"/>
      <c r="W145" s="14"/>
      <c r="X145" s="7"/>
      <c r="AA145" s="7"/>
      <c r="AB145" s="14"/>
      <c r="AC145" s="7"/>
      <c r="AF145" s="7"/>
      <c r="AG145" s="14"/>
      <c r="AH145" s="7"/>
      <c r="AK145" s="7"/>
      <c r="AL145" s="14"/>
      <c r="AM145" s="7"/>
    </row>
    <row r="149" spans="1:39" x14ac:dyDescent="0.25">
      <c r="A149" t="s">
        <v>49</v>
      </c>
      <c r="B149">
        <v>131.057977676392</v>
      </c>
      <c r="C149" s="14">
        <f>MEDIAN(B149:B158)</f>
        <v>115.88454246520999</v>
      </c>
      <c r="D149" s="3">
        <f>C7/C149</f>
        <v>4.2020988815543803E-3</v>
      </c>
      <c r="F149" t="s">
        <v>52</v>
      </c>
      <c r="G149">
        <v>63.716888427733998</v>
      </c>
      <c r="H149" s="14">
        <f>MEDIAN(G149:G158)</f>
        <v>82.884907722473002</v>
      </c>
      <c r="I149" s="4">
        <f>C7/H149</f>
        <v>5.8751142959946687E-3</v>
      </c>
      <c r="K149"/>
      <c r="L149"/>
      <c r="M149" s="14"/>
      <c r="N149" s="7"/>
      <c r="R149" s="14"/>
      <c r="S149" s="7"/>
      <c r="W149" s="14"/>
      <c r="X149" s="7"/>
      <c r="AB149" s="14"/>
      <c r="AC149" s="7"/>
      <c r="AG149" s="14"/>
      <c r="AH149" s="7"/>
    </row>
    <row r="150" spans="1:39" x14ac:dyDescent="0.25">
      <c r="B150">
        <v>100.71110725402799</v>
      </c>
      <c r="C150" s="14"/>
      <c r="F150"/>
      <c r="G150">
        <v>259.86194610595697</v>
      </c>
      <c r="H150" s="14"/>
      <c r="I150" s="4"/>
      <c r="K150"/>
      <c r="L150"/>
      <c r="M150" s="14"/>
      <c r="N150" s="7"/>
      <c r="R150" s="14"/>
      <c r="S150" s="7"/>
      <c r="W150" s="14"/>
      <c r="X150" s="7"/>
      <c r="AB150" s="14"/>
      <c r="AC150" s="7"/>
      <c r="AG150" s="14"/>
      <c r="AH150" s="7"/>
    </row>
    <row r="151" spans="1:39" x14ac:dyDescent="0.25">
      <c r="B151">
        <v>92.626094818115007</v>
      </c>
      <c r="C151" s="14"/>
      <c r="F151"/>
      <c r="G151">
        <v>124.37105178833001</v>
      </c>
      <c r="H151" s="14"/>
      <c r="I151" s="4"/>
      <c r="K151"/>
      <c r="L151"/>
      <c r="M151" s="14"/>
      <c r="N151" s="7"/>
      <c r="R151" s="14"/>
      <c r="S151" s="7"/>
      <c r="W151" s="14"/>
      <c r="X151" s="7"/>
      <c r="AB151" s="14"/>
      <c r="AC151" s="7"/>
      <c r="AG151" s="14"/>
      <c r="AH151" s="7"/>
    </row>
    <row r="152" spans="1:39" x14ac:dyDescent="0.25">
      <c r="B152">
        <v>136.77000999450701</v>
      </c>
      <c r="C152" s="14"/>
      <c r="F152"/>
      <c r="G152">
        <v>97.311019897460994</v>
      </c>
      <c r="H152" s="14"/>
      <c r="I152" s="4"/>
      <c r="K152"/>
      <c r="L152"/>
      <c r="M152" s="14"/>
      <c r="N152" s="7"/>
      <c r="R152" s="14"/>
      <c r="S152" s="7"/>
      <c r="W152" s="14"/>
      <c r="X152" s="7"/>
      <c r="AB152" s="14"/>
      <c r="AC152" s="7"/>
      <c r="AG152" s="14"/>
      <c r="AH152" s="7"/>
    </row>
    <row r="153" spans="1:39" x14ac:dyDescent="0.25">
      <c r="B153">
        <v>164.699077606201</v>
      </c>
      <c r="C153" s="14"/>
      <c r="F153"/>
      <c r="G153">
        <v>68.458795547484996</v>
      </c>
      <c r="H153" s="14"/>
      <c r="I153" s="4"/>
      <c r="K153"/>
      <c r="L153"/>
      <c r="M153" s="14"/>
      <c r="N153" s="7"/>
      <c r="R153" s="14"/>
      <c r="S153" s="7"/>
      <c r="W153" s="14"/>
      <c r="X153" s="7"/>
      <c r="AB153" s="14"/>
      <c r="AC153" s="7"/>
      <c r="AG153" s="14"/>
      <c r="AH153" s="7"/>
    </row>
    <row r="154" spans="1:39" x14ac:dyDescent="0.25">
      <c r="B154">
        <v>10.6360912323</v>
      </c>
      <c r="C154" s="14"/>
      <c r="F154"/>
      <c r="G154">
        <v>21.253824234008999</v>
      </c>
      <c r="H154" s="14"/>
      <c r="I154" s="4"/>
      <c r="K154"/>
      <c r="L154"/>
      <c r="M154" s="14"/>
      <c r="N154" s="7"/>
      <c r="R154" s="14"/>
      <c r="S154" s="7"/>
      <c r="W154" s="14"/>
      <c r="X154" s="7"/>
      <c r="AB154" s="14"/>
      <c r="AC154" s="7"/>
      <c r="AG154" s="14"/>
      <c r="AH154" s="7"/>
    </row>
    <row r="155" spans="1:39" x14ac:dyDescent="0.25">
      <c r="C155" s="14"/>
      <c r="F155"/>
      <c r="G155" s="4"/>
      <c r="H155" s="14"/>
      <c r="I155" s="4"/>
      <c r="K155"/>
      <c r="L155" s="7"/>
      <c r="M155" s="14"/>
      <c r="N155" s="7"/>
      <c r="Q155" s="7"/>
      <c r="R155" s="14"/>
      <c r="S155" s="7"/>
      <c r="V155" s="7"/>
      <c r="W155" s="14"/>
      <c r="X155" s="7"/>
      <c r="AA155" s="7"/>
      <c r="AB155" s="14"/>
      <c r="AC155" s="7"/>
      <c r="AF155" s="7"/>
      <c r="AG155" s="14"/>
      <c r="AH155" s="7"/>
    </row>
    <row r="156" spans="1:39" x14ac:dyDescent="0.25">
      <c r="C156" s="14"/>
      <c r="F156"/>
      <c r="G156" s="4"/>
      <c r="H156" s="14"/>
      <c r="I156" s="4"/>
      <c r="K156"/>
      <c r="L156" s="7"/>
      <c r="M156" s="14"/>
      <c r="N156" s="7"/>
      <c r="Q156" s="7"/>
      <c r="R156" s="14"/>
      <c r="S156" s="7"/>
      <c r="V156" s="7"/>
      <c r="W156" s="14"/>
      <c r="X156" s="7"/>
      <c r="AA156" s="7"/>
      <c r="AB156" s="14"/>
      <c r="AC156" s="7"/>
      <c r="AF156" s="7"/>
      <c r="AG156" s="14"/>
      <c r="AH156" s="7"/>
    </row>
    <row r="157" spans="1:39" x14ac:dyDescent="0.25">
      <c r="C157" s="14"/>
      <c r="F157"/>
      <c r="G157" s="4"/>
      <c r="H157" s="14"/>
      <c r="I157" s="4"/>
      <c r="K157"/>
      <c r="L157" s="7"/>
      <c r="M157" s="14"/>
      <c r="N157" s="7"/>
      <c r="Q157" s="7"/>
      <c r="R157" s="14"/>
      <c r="S157" s="7"/>
      <c r="V157" s="7"/>
      <c r="W157" s="14"/>
      <c r="X157" s="7"/>
      <c r="AA157" s="7"/>
      <c r="AB157" s="14"/>
      <c r="AC157" s="7"/>
      <c r="AF157" s="7"/>
      <c r="AG157" s="14"/>
      <c r="AH157" s="7"/>
    </row>
    <row r="158" spans="1:39" x14ac:dyDescent="0.25">
      <c r="C158" s="14"/>
      <c r="F158"/>
      <c r="G158" s="4"/>
      <c r="H158" s="14"/>
      <c r="I158" s="4"/>
      <c r="K158"/>
      <c r="L158" s="7"/>
      <c r="M158" s="14"/>
      <c r="N158" s="7"/>
      <c r="Q158" s="7"/>
      <c r="R158" s="14"/>
      <c r="S158" s="7"/>
      <c r="V158" s="7"/>
      <c r="W158" s="14"/>
      <c r="X158" s="7"/>
      <c r="AA158" s="7"/>
      <c r="AB158" s="14"/>
      <c r="AC158" s="7"/>
      <c r="AF158" s="7"/>
      <c r="AG158" s="14"/>
      <c r="AH158" s="7"/>
    </row>
    <row r="162" spans="1:34" x14ac:dyDescent="0.25">
      <c r="A162" t="s">
        <v>50</v>
      </c>
      <c r="B162">
        <v>185.53495407104501</v>
      </c>
      <c r="C162" s="14">
        <f>MEDIAN(B162:B171)</f>
        <v>148.45395088195801</v>
      </c>
      <c r="D162" s="3">
        <f>C7/C162</f>
        <v>3.2801976868214247E-3</v>
      </c>
      <c r="F162" t="s">
        <v>53</v>
      </c>
      <c r="G162">
        <v>94.135999679565003</v>
      </c>
      <c r="H162" s="14">
        <f>MEDIAN(G162:G171)</f>
        <v>101.4745235443115</v>
      </c>
      <c r="I162" s="4">
        <f>C7/H162</f>
        <v>4.7988232836575677E-3</v>
      </c>
      <c r="K162"/>
      <c r="L162"/>
      <c r="M162" s="14"/>
      <c r="N162" s="7"/>
      <c r="R162" s="14"/>
      <c r="S162" s="7"/>
      <c r="W162" s="14"/>
      <c r="X162" s="7"/>
      <c r="AB162" s="14"/>
      <c r="AC162" s="7"/>
      <c r="AG162" s="14"/>
      <c r="AH162" s="7"/>
    </row>
    <row r="163" spans="1:34" x14ac:dyDescent="0.25">
      <c r="B163">
        <v>115.665912628174</v>
      </c>
      <c r="C163" s="14"/>
      <c r="F163"/>
      <c r="G163">
        <v>119.682788848877</v>
      </c>
      <c r="H163" s="14"/>
      <c r="I163" s="4"/>
      <c r="K163"/>
      <c r="L163"/>
      <c r="M163" s="14"/>
      <c r="N163" s="7"/>
      <c r="R163" s="14"/>
      <c r="S163" s="7"/>
      <c r="W163" s="14"/>
      <c r="X163" s="7"/>
      <c r="AB163" s="14"/>
      <c r="AC163" s="7"/>
      <c r="AG163" s="14"/>
      <c r="AH163" s="7"/>
    </row>
    <row r="164" spans="1:34" x14ac:dyDescent="0.25">
      <c r="B164">
        <v>365.72790145874001</v>
      </c>
      <c r="C164" s="14"/>
      <c r="F164"/>
      <c r="G164">
        <v>111.24420166015599</v>
      </c>
      <c r="H164" s="14"/>
      <c r="I164" s="4"/>
      <c r="K164"/>
      <c r="L164"/>
      <c r="M164" s="14"/>
      <c r="N164" s="7"/>
      <c r="R164" s="14"/>
      <c r="S164" s="7"/>
      <c r="W164" s="14"/>
      <c r="X164" s="7"/>
      <c r="AB164" s="14"/>
      <c r="AC164" s="7"/>
      <c r="AG164" s="14"/>
      <c r="AH164" s="7"/>
    </row>
    <row r="165" spans="1:34" x14ac:dyDescent="0.25">
      <c r="B165">
        <v>167.52195358276401</v>
      </c>
      <c r="C165" s="14"/>
      <c r="F165"/>
      <c r="G165">
        <v>103.66892814636201</v>
      </c>
      <c r="H165" s="14"/>
      <c r="I165" s="4"/>
      <c r="K165"/>
      <c r="L165"/>
      <c r="M165" s="14"/>
      <c r="N165" s="7"/>
      <c r="R165" s="14"/>
      <c r="S165" s="7"/>
      <c r="W165" s="14"/>
      <c r="X165" s="7"/>
      <c r="AB165" s="14"/>
      <c r="AC165" s="7"/>
      <c r="AG165" s="14"/>
      <c r="AH165" s="7"/>
    </row>
    <row r="166" spans="1:34" x14ac:dyDescent="0.25">
      <c r="B166">
        <v>129.385948181152</v>
      </c>
      <c r="C166" s="14"/>
      <c r="F166"/>
      <c r="G166">
        <v>99.280118942260998</v>
      </c>
      <c r="H166" s="14"/>
      <c r="I166" s="4"/>
      <c r="K166"/>
      <c r="L166"/>
      <c r="M166" s="14"/>
      <c r="N166" s="7"/>
      <c r="R166" s="14"/>
      <c r="S166" s="7"/>
      <c r="W166" s="14"/>
      <c r="X166" s="7"/>
      <c r="AB166" s="14"/>
      <c r="AC166" s="7"/>
      <c r="AG166" s="14"/>
      <c r="AH166" s="7"/>
    </row>
    <row r="167" spans="1:34" x14ac:dyDescent="0.25">
      <c r="B167">
        <v>21.624088287353999</v>
      </c>
      <c r="C167" s="14"/>
      <c r="F167"/>
      <c r="G167" s="11">
        <v>31.326055530000001</v>
      </c>
      <c r="H167" s="14"/>
      <c r="I167" s="4"/>
      <c r="K167"/>
      <c r="L167" s="11"/>
      <c r="M167" s="14"/>
      <c r="N167" s="7"/>
      <c r="Q167" s="11"/>
      <c r="R167" s="14"/>
      <c r="S167" s="7"/>
      <c r="V167" s="11"/>
      <c r="W167" s="14"/>
      <c r="X167" s="7"/>
      <c r="AA167" s="11"/>
      <c r="AB167" s="14"/>
      <c r="AC167" s="7"/>
      <c r="AF167" s="11"/>
      <c r="AG167" s="14"/>
      <c r="AH167" s="7"/>
    </row>
    <row r="168" spans="1:34" x14ac:dyDescent="0.25">
      <c r="C168" s="14"/>
      <c r="F168"/>
      <c r="G168" s="4"/>
      <c r="H168" s="14"/>
      <c r="I168" s="4"/>
      <c r="K168"/>
      <c r="L168" s="7"/>
      <c r="M168" s="14"/>
      <c r="N168" s="7"/>
      <c r="Q168" s="7"/>
      <c r="R168" s="14"/>
      <c r="S168" s="7"/>
      <c r="V168" s="7"/>
      <c r="W168" s="14"/>
      <c r="X168" s="7"/>
      <c r="AA168" s="7"/>
      <c r="AB168" s="14"/>
      <c r="AC168" s="7"/>
      <c r="AF168" s="7"/>
      <c r="AG168" s="14"/>
      <c r="AH168" s="7"/>
    </row>
    <row r="169" spans="1:34" x14ac:dyDescent="0.25">
      <c r="C169" s="14"/>
      <c r="F169"/>
      <c r="G169" s="4"/>
      <c r="H169" s="14"/>
      <c r="I169" s="4"/>
      <c r="K169"/>
      <c r="L169" s="7"/>
      <c r="M169" s="14"/>
      <c r="N169" s="7"/>
      <c r="Q169" s="7"/>
      <c r="R169" s="14"/>
      <c r="S169" s="7"/>
      <c r="V169" s="7"/>
      <c r="W169" s="14"/>
      <c r="X169" s="7"/>
      <c r="AA169" s="7"/>
      <c r="AB169" s="14"/>
      <c r="AC169" s="7"/>
      <c r="AF169" s="7"/>
      <c r="AG169" s="14"/>
      <c r="AH169" s="7"/>
    </row>
    <row r="170" spans="1:34" x14ac:dyDescent="0.25">
      <c r="C170" s="14"/>
      <c r="F170"/>
      <c r="G170" s="4"/>
      <c r="H170" s="14"/>
      <c r="I170" s="4"/>
      <c r="K170"/>
      <c r="L170" s="7"/>
      <c r="M170" s="14"/>
      <c r="N170" s="7"/>
      <c r="Q170" s="7"/>
      <c r="R170" s="14"/>
      <c r="S170" s="7"/>
      <c r="V170" s="7"/>
      <c r="W170" s="14"/>
      <c r="X170" s="7"/>
      <c r="AA170" s="7"/>
      <c r="AB170" s="14"/>
      <c r="AC170" s="7"/>
      <c r="AF170" s="7"/>
      <c r="AG170" s="14"/>
      <c r="AH170" s="7"/>
    </row>
    <row r="171" spans="1:34" x14ac:dyDescent="0.25">
      <c r="C171" s="14"/>
      <c r="F171"/>
      <c r="G171" s="4"/>
      <c r="H171" s="14"/>
      <c r="I171" s="4"/>
      <c r="K171"/>
      <c r="L171" s="7"/>
      <c r="M171" s="14"/>
      <c r="N171" s="7"/>
      <c r="Q171" s="7"/>
      <c r="R171" s="14"/>
      <c r="S171" s="7"/>
      <c r="V171" s="7"/>
      <c r="W171" s="14"/>
      <c r="X171" s="7"/>
      <c r="AA171" s="7"/>
      <c r="AB171" s="14"/>
      <c r="AC171" s="7"/>
      <c r="AF171" s="7"/>
      <c r="AG171" s="14"/>
      <c r="AH171" s="7"/>
    </row>
    <row r="177" spans="1:4" x14ac:dyDescent="0.25">
      <c r="A177" s="8"/>
      <c r="B177" s="9" t="s">
        <v>0</v>
      </c>
      <c r="C177" s="10"/>
      <c r="D177" s="10"/>
    </row>
    <row r="179" spans="1:4" x14ac:dyDescent="0.25">
      <c r="A179" s="2" t="s">
        <v>5</v>
      </c>
      <c r="B179" s="5" t="s">
        <v>4</v>
      </c>
      <c r="C179" s="5" t="s">
        <v>1</v>
      </c>
      <c r="D179" s="5" t="s">
        <v>3</v>
      </c>
    </row>
    <row r="181" spans="1:4" x14ac:dyDescent="0.25">
      <c r="A181" t="s">
        <v>20</v>
      </c>
      <c r="B181" s="6">
        <v>1.9898987379999999</v>
      </c>
      <c r="C181" s="14">
        <f>MEDIAN(B181:B190)</f>
        <v>1.9868139645</v>
      </c>
    </row>
    <row r="182" spans="1:4" x14ac:dyDescent="0.25">
      <c r="B182" s="6">
        <v>1.9898940810000001</v>
      </c>
      <c r="C182" s="14"/>
    </row>
    <row r="183" spans="1:4" x14ac:dyDescent="0.25">
      <c r="B183" s="6">
        <v>2.7856547389999999</v>
      </c>
      <c r="C183" s="14"/>
    </row>
    <row r="184" spans="1:4" x14ac:dyDescent="0.25">
      <c r="B184" s="6">
        <v>1.990834717</v>
      </c>
      <c r="C184" s="14"/>
    </row>
    <row r="185" spans="1:4" x14ac:dyDescent="0.25">
      <c r="B185" s="6">
        <v>1.992684323</v>
      </c>
      <c r="C185" s="14"/>
    </row>
    <row r="186" spans="1:4" x14ac:dyDescent="0.25">
      <c r="B186" s="6">
        <v>1.973517239</v>
      </c>
      <c r="C186" s="14"/>
    </row>
    <row r="187" spans="1:4" x14ac:dyDescent="0.25">
      <c r="B187" s="6">
        <v>1.981149893</v>
      </c>
      <c r="C187" s="14"/>
    </row>
    <row r="188" spans="1:4" x14ac:dyDescent="0.25">
      <c r="B188" s="6">
        <v>1.980538946</v>
      </c>
      <c r="C188" s="14"/>
    </row>
    <row r="189" spans="1:4" x14ac:dyDescent="0.25">
      <c r="B189" s="6">
        <v>1.983733848</v>
      </c>
      <c r="C189" s="14"/>
    </row>
    <row r="190" spans="1:4" x14ac:dyDescent="0.25">
      <c r="B190" s="6">
        <v>1.9777929409999999</v>
      </c>
      <c r="C190" s="14"/>
    </row>
    <row r="194" spans="1:4" x14ac:dyDescent="0.25">
      <c r="A194" t="s">
        <v>55</v>
      </c>
      <c r="B194">
        <v>149.772167205811</v>
      </c>
      <c r="C194" s="14">
        <f>MEDIAN(B194:B203)</f>
        <v>126.457929611206</v>
      </c>
      <c r="D194" s="3">
        <f>C181/C194</f>
        <v>1.5711264375499783E-2</v>
      </c>
    </row>
    <row r="195" spans="1:4" x14ac:dyDescent="0.25">
      <c r="B195">
        <v>122.326850891113</v>
      </c>
      <c r="C195" s="14"/>
    </row>
    <row r="196" spans="1:4" x14ac:dyDescent="0.25">
      <c r="B196">
        <v>252.609014511108</v>
      </c>
      <c r="C196" s="14"/>
    </row>
    <row r="197" spans="1:4" x14ac:dyDescent="0.25">
      <c r="B197">
        <v>127.208948135376</v>
      </c>
      <c r="C197" s="14"/>
    </row>
    <row r="198" spans="1:4" x14ac:dyDescent="0.25">
      <c r="B198">
        <v>125.706911087036</v>
      </c>
      <c r="C198" s="14"/>
    </row>
    <row r="199" spans="1:4" x14ac:dyDescent="0.25">
      <c r="B199">
        <v>8.7978839874269994</v>
      </c>
      <c r="C199" s="14"/>
    </row>
    <row r="200" spans="1:4" x14ac:dyDescent="0.25">
      <c r="C200" s="14"/>
    </row>
    <row r="201" spans="1:4" x14ac:dyDescent="0.25">
      <c r="C201" s="14"/>
    </row>
    <row r="202" spans="1:4" x14ac:dyDescent="0.25">
      <c r="C202" s="14"/>
    </row>
    <row r="203" spans="1:4" x14ac:dyDescent="0.25">
      <c r="C203" s="14"/>
    </row>
    <row r="207" spans="1:4" x14ac:dyDescent="0.25">
      <c r="A207" t="s">
        <v>56</v>
      </c>
      <c r="B207">
        <v>132.221937179565</v>
      </c>
      <c r="C207" s="14">
        <f>MEDIAN(B207:B216)</f>
        <v>133.73839855194052</v>
      </c>
      <c r="D207" s="3">
        <f>C181/C207</f>
        <v>1.4855972450786997E-2</v>
      </c>
    </row>
    <row r="208" spans="1:4" x14ac:dyDescent="0.25">
      <c r="B208">
        <v>173.31504821777301</v>
      </c>
      <c r="C208" s="14"/>
    </row>
    <row r="209" spans="1:4" x14ac:dyDescent="0.25">
      <c r="B209">
        <v>186.83910369873001</v>
      </c>
      <c r="C209" s="14"/>
    </row>
    <row r="210" spans="1:4" x14ac:dyDescent="0.25">
      <c r="B210">
        <v>112.112998962402</v>
      </c>
      <c r="C210" s="14"/>
    </row>
    <row r="211" spans="1:4" x14ac:dyDescent="0.25">
      <c r="B211">
        <v>135.25485992431601</v>
      </c>
      <c r="C211" s="14"/>
    </row>
    <row r="212" spans="1:4" x14ac:dyDescent="0.25">
      <c r="B212" s="11">
        <v>9.5829963679999999</v>
      </c>
      <c r="C212" s="14"/>
    </row>
    <row r="213" spans="1:4" x14ac:dyDescent="0.25">
      <c r="C213" s="14"/>
    </row>
    <row r="214" spans="1:4" x14ac:dyDescent="0.25">
      <c r="C214" s="14"/>
    </row>
    <row r="215" spans="1:4" x14ac:dyDescent="0.25">
      <c r="C215" s="14"/>
    </row>
    <row r="216" spans="1:4" x14ac:dyDescent="0.25">
      <c r="C216" s="14"/>
    </row>
    <row r="220" spans="1:4" x14ac:dyDescent="0.25">
      <c r="A220" t="s">
        <v>57</v>
      </c>
      <c r="B220">
        <v>151.54099464416501</v>
      </c>
      <c r="C220" s="14">
        <f>MEDIAN(B220:B229)</f>
        <v>108.82449150085449</v>
      </c>
      <c r="D220" s="3">
        <f>C181/C220</f>
        <v>1.8257047996262859E-2</v>
      </c>
    </row>
    <row r="221" spans="1:4" x14ac:dyDescent="0.25">
      <c r="B221">
        <v>99.564075469971002</v>
      </c>
      <c r="C221" s="14"/>
    </row>
    <row r="222" spans="1:4" x14ac:dyDescent="0.25">
      <c r="B222">
        <v>111.382007598877</v>
      </c>
      <c r="C222" s="14"/>
    </row>
    <row r="223" spans="1:4" x14ac:dyDescent="0.25">
      <c r="B223">
        <v>111.78183555603</v>
      </c>
      <c r="C223" s="14"/>
    </row>
    <row r="224" spans="1:4" x14ac:dyDescent="0.25">
      <c r="B224">
        <v>106.266975402832</v>
      </c>
      <c r="C224" s="14"/>
    </row>
    <row r="225" spans="1:4" x14ac:dyDescent="0.25">
      <c r="B225" s="11">
        <v>9.8009109500000005</v>
      </c>
      <c r="C225" s="14"/>
    </row>
    <row r="226" spans="1:4" x14ac:dyDescent="0.25">
      <c r="C226" s="14"/>
    </row>
    <row r="227" spans="1:4" x14ac:dyDescent="0.25">
      <c r="C227" s="14"/>
    </row>
    <row r="228" spans="1:4" x14ac:dyDescent="0.25">
      <c r="C228" s="14"/>
    </row>
    <row r="229" spans="1:4" x14ac:dyDescent="0.25">
      <c r="C229" s="14"/>
    </row>
    <row r="233" spans="1:4" x14ac:dyDescent="0.25">
      <c r="A233" t="s">
        <v>58</v>
      </c>
      <c r="B233">
        <v>158.19096565246599</v>
      </c>
      <c r="C233" s="14">
        <f>MEDIAN(B233:B242)</f>
        <v>149.71637725830101</v>
      </c>
      <c r="D233" s="3">
        <f>C181/C233</f>
        <v>1.3270518569068844E-2</v>
      </c>
    </row>
    <row r="234" spans="1:4" x14ac:dyDescent="0.25">
      <c r="B234">
        <v>210.588932037354</v>
      </c>
      <c r="C234" s="14"/>
    </row>
    <row r="235" spans="1:4" x14ac:dyDescent="0.25">
      <c r="B235">
        <v>193.39919090270999</v>
      </c>
      <c r="C235" s="14"/>
    </row>
    <row r="236" spans="1:4" x14ac:dyDescent="0.25">
      <c r="B236">
        <v>118.633031845093</v>
      </c>
      <c r="C236" s="14"/>
    </row>
    <row r="237" spans="1:4" x14ac:dyDescent="0.25">
      <c r="B237">
        <v>141.241788864136</v>
      </c>
      <c r="C237" s="14"/>
    </row>
    <row r="238" spans="1:4" x14ac:dyDescent="0.25">
      <c r="B238" s="11">
        <v>9.5028877260000009</v>
      </c>
      <c r="C238" s="14"/>
    </row>
    <row r="239" spans="1:4" x14ac:dyDescent="0.25">
      <c r="C239" s="14"/>
    </row>
    <row r="240" spans="1:4" x14ac:dyDescent="0.25">
      <c r="C240" s="14"/>
    </row>
    <row r="241" spans="1:4" x14ac:dyDescent="0.25">
      <c r="C241" s="14"/>
    </row>
    <row r="242" spans="1:4" x14ac:dyDescent="0.25">
      <c r="C242" s="14"/>
    </row>
    <row r="246" spans="1:4" x14ac:dyDescent="0.25">
      <c r="A246" t="s">
        <v>43</v>
      </c>
      <c r="B246">
        <v>259.73296165466297</v>
      </c>
      <c r="C246" s="14">
        <f>MEDIAN(B246:B255)</f>
        <v>168.64299774169899</v>
      </c>
      <c r="D246" s="3">
        <f>C181/C246</f>
        <v>1.1781182682385019E-2</v>
      </c>
    </row>
    <row r="247" spans="1:4" x14ac:dyDescent="0.25">
      <c r="B247">
        <v>281.51702880859398</v>
      </c>
      <c r="C247" s="14"/>
    </row>
    <row r="248" spans="1:4" x14ac:dyDescent="0.25">
      <c r="B248">
        <v>189.242124557495</v>
      </c>
      <c r="C248" s="14"/>
    </row>
    <row r="249" spans="1:4" x14ac:dyDescent="0.25">
      <c r="B249">
        <v>146.47889137268101</v>
      </c>
      <c r="C249" s="14"/>
    </row>
    <row r="250" spans="1:4" x14ac:dyDescent="0.25">
      <c r="B250">
        <v>148.04387092590301</v>
      </c>
      <c r="C250" s="14"/>
    </row>
    <row r="251" spans="1:4" x14ac:dyDescent="0.25">
      <c r="B251" s="11">
        <v>9.5231533049999992</v>
      </c>
      <c r="C251" s="14"/>
    </row>
    <row r="252" spans="1:4" x14ac:dyDescent="0.25">
      <c r="C252" s="14"/>
    </row>
    <row r="253" spans="1:4" x14ac:dyDescent="0.25">
      <c r="C253" s="14"/>
    </row>
    <row r="254" spans="1:4" x14ac:dyDescent="0.25">
      <c r="C254" s="14"/>
    </row>
    <row r="255" spans="1:4" x14ac:dyDescent="0.25">
      <c r="C255" s="14"/>
    </row>
    <row r="258" spans="1:4" x14ac:dyDescent="0.25">
      <c r="A258" t="s">
        <v>44</v>
      </c>
      <c r="B258">
        <v>125.566005706787</v>
      </c>
      <c r="C258" s="14">
        <f>MEDIAN(B258:B267)</f>
        <v>130.947947502136</v>
      </c>
      <c r="D258" s="6">
        <f>C181/C258</f>
        <v>1.5172547583974858E-2</v>
      </c>
    </row>
    <row r="259" spans="1:4" x14ac:dyDescent="0.25">
      <c r="B259">
        <v>136.32988929748501</v>
      </c>
      <c r="C259" s="14"/>
    </row>
    <row r="260" spans="1:4" x14ac:dyDescent="0.25">
      <c r="B260">
        <v>242.26379394531199</v>
      </c>
      <c r="C260" s="14"/>
    </row>
    <row r="261" spans="1:4" x14ac:dyDescent="0.25">
      <c r="B261">
        <v>152.54092216491699</v>
      </c>
      <c r="C261" s="14"/>
    </row>
    <row r="262" spans="1:4" x14ac:dyDescent="0.25">
      <c r="B262">
        <v>119.73690986633299</v>
      </c>
      <c r="C262" s="14"/>
    </row>
    <row r="263" spans="1:4" x14ac:dyDescent="0.25">
      <c r="B263" s="11">
        <v>10.13493538</v>
      </c>
      <c r="C263" s="14"/>
    </row>
    <row r="264" spans="1:4" x14ac:dyDescent="0.25">
      <c r="C264" s="14"/>
    </row>
    <row r="265" spans="1:4" x14ac:dyDescent="0.25">
      <c r="C265" s="14"/>
    </row>
    <row r="266" spans="1:4" x14ac:dyDescent="0.25">
      <c r="C266" s="14"/>
    </row>
    <row r="267" spans="1:4" x14ac:dyDescent="0.25">
      <c r="C267" s="14"/>
    </row>
    <row r="271" spans="1:4" x14ac:dyDescent="0.25">
      <c r="A271" t="s">
        <v>45</v>
      </c>
      <c r="B271">
        <v>127.645969390869</v>
      </c>
      <c r="C271" s="14">
        <f>MEDIAN(B271:B280)</f>
        <v>138.87798786163302</v>
      </c>
      <c r="D271" s="3">
        <f>C181/C271</f>
        <v>1.430618339948519E-2</v>
      </c>
    </row>
    <row r="272" spans="1:4" x14ac:dyDescent="0.25">
      <c r="B272">
        <v>219.53988075256299</v>
      </c>
      <c r="C272" s="14"/>
    </row>
    <row r="273" spans="1:4" x14ac:dyDescent="0.25">
      <c r="B273">
        <v>150.11000633239701</v>
      </c>
      <c r="C273" s="14"/>
    </row>
    <row r="274" spans="1:4" x14ac:dyDescent="0.25">
      <c r="B274">
        <v>199.19490814208999</v>
      </c>
      <c r="C274" s="14"/>
    </row>
    <row r="275" spans="1:4" x14ac:dyDescent="0.25">
      <c r="B275">
        <v>126.813888549805</v>
      </c>
      <c r="C275" s="14"/>
    </row>
    <row r="276" spans="1:4" x14ac:dyDescent="0.25">
      <c r="B276" s="11">
        <v>10.0171566</v>
      </c>
      <c r="C276" s="14"/>
    </row>
    <row r="277" spans="1:4" x14ac:dyDescent="0.25">
      <c r="C277" s="14"/>
    </row>
    <row r="278" spans="1:4" x14ac:dyDescent="0.25">
      <c r="C278" s="14"/>
    </row>
    <row r="279" spans="1:4" x14ac:dyDescent="0.25">
      <c r="C279" s="14"/>
    </row>
    <row r="280" spans="1:4" x14ac:dyDescent="0.25">
      <c r="C280" s="14"/>
    </row>
    <row r="284" spans="1:4" x14ac:dyDescent="0.25">
      <c r="A284" t="s">
        <v>59</v>
      </c>
      <c r="B284">
        <v>121.492862701416</v>
      </c>
      <c r="C284" s="14">
        <f>MEDIAN(B284:B293)</f>
        <v>134.1865062713625</v>
      </c>
      <c r="D284" s="3">
        <f>C181/C284</f>
        <v>1.4806361829572555E-2</v>
      </c>
    </row>
    <row r="285" spans="1:4" x14ac:dyDescent="0.25">
      <c r="B285">
        <v>146.88014984130899</v>
      </c>
      <c r="C285" s="14"/>
    </row>
    <row r="286" spans="1:4" x14ac:dyDescent="0.25">
      <c r="B286">
        <v>169.32082176208499</v>
      </c>
      <c r="C286" s="14"/>
    </row>
    <row r="287" spans="1:4" x14ac:dyDescent="0.25">
      <c r="B287">
        <v>152.737855911255</v>
      </c>
      <c r="C287" s="14"/>
    </row>
    <row r="288" spans="1:4" x14ac:dyDescent="0.25">
      <c r="B288">
        <v>100.610017776489</v>
      </c>
      <c r="C288" s="14"/>
    </row>
    <row r="289" spans="1:23" x14ac:dyDescent="0.25">
      <c r="B289" s="11">
        <v>10.26582718</v>
      </c>
      <c r="C289" s="14"/>
    </row>
    <row r="290" spans="1:23" x14ac:dyDescent="0.25">
      <c r="C290" s="14"/>
    </row>
    <row r="291" spans="1:23" x14ac:dyDescent="0.25">
      <c r="C291" s="14"/>
    </row>
    <row r="292" spans="1:23" x14ac:dyDescent="0.25">
      <c r="C292" s="14"/>
    </row>
    <row r="293" spans="1:23" x14ac:dyDescent="0.25">
      <c r="C293" s="14"/>
    </row>
    <row r="297" spans="1:23" x14ac:dyDescent="0.25">
      <c r="A297" t="s">
        <v>47</v>
      </c>
      <c r="B297">
        <v>186.63191795349101</v>
      </c>
      <c r="C297" s="14">
        <f>MEDIAN(B297:B306)</f>
        <v>129.86111640930199</v>
      </c>
      <c r="D297" s="3">
        <f>C181/C297</f>
        <v>1.5299529369806681E-2</v>
      </c>
      <c r="E297" t="s">
        <v>51</v>
      </c>
      <c r="F297">
        <v>141.35003089904799</v>
      </c>
      <c r="G297" s="14">
        <f>MEDIAN(F297:F306)</f>
        <v>145.404577255249</v>
      </c>
      <c r="H297" s="4">
        <f>C181/G297</f>
        <v>1.3664040032331772E-2</v>
      </c>
      <c r="J297"/>
      <c r="K297"/>
      <c r="L297" s="14"/>
      <c r="M297" s="7"/>
      <c r="Q297" s="14"/>
      <c r="R297" s="7"/>
      <c r="V297" s="14"/>
      <c r="W297" s="7"/>
    </row>
    <row r="298" spans="1:23" x14ac:dyDescent="0.25">
      <c r="B298">
        <v>290.62509536743198</v>
      </c>
      <c r="C298" s="14"/>
      <c r="E298"/>
      <c r="F298">
        <v>194.467067718506</v>
      </c>
      <c r="G298" s="14"/>
      <c r="H298" s="4"/>
      <c r="J298"/>
      <c r="K298"/>
      <c r="L298" s="14"/>
      <c r="M298" s="7"/>
      <c r="Q298" s="14"/>
      <c r="R298" s="7"/>
      <c r="V298" s="14"/>
      <c r="W298" s="7"/>
    </row>
    <row r="299" spans="1:23" x14ac:dyDescent="0.25">
      <c r="B299">
        <v>129.17518615722699</v>
      </c>
      <c r="C299" s="14"/>
      <c r="E299"/>
      <c r="F299">
        <v>146.40903472900399</v>
      </c>
      <c r="G299" s="14"/>
      <c r="H299" s="4"/>
      <c r="J299"/>
      <c r="K299"/>
      <c r="L299" s="14"/>
      <c r="M299" s="7"/>
      <c r="Q299" s="14"/>
      <c r="R299" s="7"/>
      <c r="V299" s="14"/>
      <c r="W299" s="7"/>
    </row>
    <row r="300" spans="1:23" x14ac:dyDescent="0.25">
      <c r="B300">
        <v>130.54704666137701</v>
      </c>
      <c r="C300" s="14"/>
      <c r="E300"/>
      <c r="F300">
        <v>144.400119781494</v>
      </c>
      <c r="G300" s="14"/>
      <c r="H300" s="4"/>
      <c r="J300"/>
      <c r="K300"/>
      <c r="L300" s="14"/>
      <c r="M300" s="7"/>
      <c r="Q300" s="14"/>
      <c r="R300" s="7"/>
      <c r="V300" s="14"/>
      <c r="W300" s="7"/>
    </row>
    <row r="301" spans="1:23" x14ac:dyDescent="0.25">
      <c r="B301">
        <v>108.209133148193</v>
      </c>
      <c r="C301" s="14"/>
      <c r="E301"/>
      <c r="F301">
        <v>151.76510810852099</v>
      </c>
      <c r="G301" s="14"/>
      <c r="H301" s="4"/>
      <c r="J301"/>
      <c r="K301"/>
      <c r="L301" s="14"/>
      <c r="M301" s="7"/>
      <c r="Q301" s="14"/>
      <c r="R301" s="7"/>
      <c r="V301" s="14"/>
      <c r="W301" s="7"/>
    </row>
    <row r="302" spans="1:23" x14ac:dyDescent="0.25">
      <c r="B302" s="11">
        <v>12.95995712</v>
      </c>
      <c r="C302" s="14"/>
      <c r="E302"/>
      <c r="F302">
        <v>45.572042465209996</v>
      </c>
      <c r="G302" s="14"/>
      <c r="H302" s="4"/>
      <c r="J302"/>
      <c r="K302"/>
      <c r="L302" s="14"/>
      <c r="M302" s="7"/>
      <c r="Q302" s="14"/>
      <c r="R302" s="7"/>
      <c r="V302" s="14"/>
      <c r="W302" s="7"/>
    </row>
    <row r="303" spans="1:23" x14ac:dyDescent="0.25">
      <c r="C303" s="14"/>
      <c r="E303"/>
      <c r="F303" s="4"/>
      <c r="G303" s="14"/>
      <c r="H303" s="4"/>
      <c r="J303"/>
      <c r="K303" s="7"/>
      <c r="L303" s="14"/>
      <c r="M303" s="7"/>
      <c r="P303" s="7"/>
      <c r="Q303" s="14"/>
      <c r="R303" s="7"/>
      <c r="U303" s="7"/>
      <c r="V303" s="14"/>
      <c r="W303" s="7"/>
    </row>
    <row r="304" spans="1:23" x14ac:dyDescent="0.25">
      <c r="C304" s="14"/>
      <c r="E304"/>
      <c r="F304" s="4"/>
      <c r="G304" s="14"/>
      <c r="H304" s="4"/>
      <c r="J304"/>
      <c r="K304" s="7"/>
      <c r="L304" s="14"/>
      <c r="M304" s="7"/>
      <c r="P304" s="7"/>
      <c r="Q304" s="14"/>
      <c r="R304" s="7"/>
      <c r="U304" s="7"/>
      <c r="V304" s="14"/>
      <c r="W304" s="7"/>
    </row>
    <row r="305" spans="1:33" x14ac:dyDescent="0.25">
      <c r="C305" s="14"/>
      <c r="E305"/>
      <c r="F305" s="4"/>
      <c r="G305" s="14"/>
      <c r="H305" s="4"/>
      <c r="J305"/>
      <c r="K305" s="7"/>
      <c r="L305" s="14"/>
      <c r="M305" s="7"/>
      <c r="P305" s="7"/>
      <c r="Q305" s="14"/>
      <c r="R305" s="7"/>
      <c r="U305" s="7"/>
      <c r="V305" s="14"/>
      <c r="W305" s="7"/>
    </row>
    <row r="306" spans="1:33" x14ac:dyDescent="0.25">
      <c r="C306" s="14"/>
      <c r="E306"/>
      <c r="F306" s="4"/>
      <c r="G306" s="14"/>
      <c r="H306" s="4"/>
      <c r="J306"/>
      <c r="K306" s="7"/>
      <c r="L306" s="14"/>
      <c r="M306" s="7"/>
      <c r="P306" s="7"/>
      <c r="Q306" s="14"/>
      <c r="R306" s="7"/>
      <c r="U306" s="7"/>
      <c r="V306" s="14"/>
      <c r="W306" s="7"/>
    </row>
    <row r="310" spans="1:33" x14ac:dyDescent="0.25">
      <c r="A310" t="s">
        <v>60</v>
      </c>
      <c r="B310">
        <v>143.49389076232899</v>
      </c>
      <c r="C310" s="14">
        <f>MEDIAN(B310:B319)</f>
        <v>144.1179513931275</v>
      </c>
      <c r="D310" s="3">
        <f>C181/C310</f>
        <v>1.3786026968148705E-2</v>
      </c>
      <c r="E310" t="s">
        <v>62</v>
      </c>
      <c r="F310">
        <v>143.742084503174</v>
      </c>
      <c r="G310" s="14">
        <f>MEDIAN(F310:F319)</f>
        <v>136.28351688384998</v>
      </c>
      <c r="H310" s="4">
        <f>C181/G310</f>
        <v>1.4578534586785701E-2</v>
      </c>
      <c r="J310"/>
      <c r="K310"/>
      <c r="L310" s="14"/>
      <c r="M310" s="7"/>
      <c r="Q310" s="14"/>
      <c r="R310" s="7"/>
      <c r="V310" s="14"/>
      <c r="W310" s="7"/>
      <c r="AA310" s="14"/>
      <c r="AB310" s="7"/>
      <c r="AF310" s="14"/>
      <c r="AG310" s="7"/>
    </row>
    <row r="311" spans="1:33" x14ac:dyDescent="0.25">
      <c r="B311">
        <v>144.74201202392601</v>
      </c>
      <c r="C311" s="14"/>
      <c r="E311"/>
      <c r="F311">
        <v>151.88097953796401</v>
      </c>
      <c r="G311" s="14"/>
      <c r="H311" s="4"/>
      <c r="J311"/>
      <c r="K311"/>
      <c r="L311" s="14"/>
      <c r="M311" s="7"/>
      <c r="Q311" s="14"/>
      <c r="R311" s="7"/>
      <c r="V311" s="14"/>
      <c r="W311" s="7"/>
      <c r="AA311" s="14"/>
      <c r="AB311" s="7"/>
      <c r="AF311" s="14"/>
      <c r="AG311" s="7"/>
    </row>
    <row r="312" spans="1:33" x14ac:dyDescent="0.25">
      <c r="B312">
        <v>201.141834259033</v>
      </c>
      <c r="C312" s="14"/>
      <c r="E312"/>
      <c r="F312">
        <v>132.08508491516099</v>
      </c>
      <c r="G312" s="14"/>
      <c r="H312" s="4"/>
      <c r="J312"/>
      <c r="K312"/>
      <c r="L312" s="14"/>
      <c r="M312" s="7"/>
      <c r="Q312" s="14"/>
      <c r="R312" s="7"/>
      <c r="V312" s="14"/>
      <c r="W312" s="7"/>
      <c r="AA312" s="14"/>
      <c r="AB312" s="7"/>
      <c r="AF312" s="14"/>
      <c r="AG312" s="7"/>
    </row>
    <row r="313" spans="1:33" x14ac:dyDescent="0.25">
      <c r="B313">
        <v>243.56794357299799</v>
      </c>
      <c r="C313" s="14"/>
      <c r="E313"/>
      <c r="F313">
        <v>140.48194885253901</v>
      </c>
      <c r="G313" s="14"/>
      <c r="H313" s="4"/>
      <c r="J313"/>
      <c r="K313"/>
      <c r="L313" s="14"/>
      <c r="M313" s="7"/>
      <c r="Q313" s="14"/>
      <c r="R313" s="7"/>
      <c r="V313" s="14"/>
      <c r="W313" s="7"/>
      <c r="AA313" s="14"/>
      <c r="AB313" s="7"/>
      <c r="AF313" s="14"/>
      <c r="AG313" s="7"/>
    </row>
    <row r="314" spans="1:33" x14ac:dyDescent="0.25">
      <c r="B314">
        <v>110.527992248535</v>
      </c>
      <c r="C314" s="14"/>
      <c r="E314"/>
      <c r="F314">
        <v>113.09504508972201</v>
      </c>
      <c r="G314" s="14"/>
      <c r="H314" s="4"/>
      <c r="J314"/>
      <c r="K314"/>
      <c r="L314" s="14"/>
      <c r="M314" s="7"/>
      <c r="Q314" s="14"/>
      <c r="R314" s="7"/>
      <c r="V314" s="14"/>
      <c r="W314" s="7"/>
      <c r="AA314" s="14"/>
      <c r="AB314" s="7"/>
      <c r="AF314" s="14"/>
      <c r="AG314" s="7"/>
    </row>
    <row r="315" spans="1:33" x14ac:dyDescent="0.25">
      <c r="B315">
        <v>13.818979263306</v>
      </c>
      <c r="C315" s="14"/>
      <c r="E315"/>
      <c r="F315">
        <v>16.156911849976002</v>
      </c>
      <c r="G315" s="14"/>
      <c r="H315" s="4"/>
      <c r="J315"/>
      <c r="K315"/>
      <c r="L315" s="14"/>
      <c r="M315" s="7"/>
      <c r="Q315" s="14"/>
      <c r="R315" s="7"/>
      <c r="V315" s="14"/>
      <c r="W315" s="7"/>
      <c r="AA315" s="14"/>
      <c r="AB315" s="7"/>
      <c r="AF315" s="14"/>
      <c r="AG315" s="7"/>
    </row>
    <row r="316" spans="1:33" x14ac:dyDescent="0.25">
      <c r="C316" s="14"/>
      <c r="E316"/>
      <c r="F316" s="4"/>
      <c r="G316" s="14"/>
      <c r="H316" s="4"/>
      <c r="J316"/>
      <c r="K316" s="7"/>
      <c r="L316" s="14"/>
      <c r="M316" s="7"/>
      <c r="P316" s="7"/>
      <c r="Q316" s="14"/>
      <c r="R316" s="7"/>
      <c r="U316" s="7"/>
      <c r="V316" s="14"/>
      <c r="W316" s="7"/>
      <c r="Z316" s="7"/>
      <c r="AA316" s="14"/>
      <c r="AB316" s="7"/>
      <c r="AE316" s="7"/>
      <c r="AF316" s="14"/>
      <c r="AG316" s="7"/>
    </row>
    <row r="317" spans="1:33" x14ac:dyDescent="0.25">
      <c r="C317" s="14"/>
      <c r="E317"/>
      <c r="F317" s="4"/>
      <c r="G317" s="14"/>
      <c r="H317" s="4"/>
      <c r="J317"/>
      <c r="K317" s="7"/>
      <c r="L317" s="14"/>
      <c r="M317" s="7"/>
      <c r="P317" s="7"/>
      <c r="Q317" s="14"/>
      <c r="R317" s="7"/>
      <c r="U317" s="7"/>
      <c r="V317" s="14"/>
      <c r="W317" s="7"/>
      <c r="Z317" s="7"/>
      <c r="AA317" s="14"/>
      <c r="AB317" s="7"/>
      <c r="AE317" s="7"/>
      <c r="AF317" s="14"/>
      <c r="AG317" s="7"/>
    </row>
    <row r="318" spans="1:33" x14ac:dyDescent="0.25">
      <c r="C318" s="14"/>
      <c r="E318"/>
      <c r="F318" s="4"/>
      <c r="G318" s="14"/>
      <c r="H318" s="4"/>
      <c r="J318"/>
      <c r="K318" s="7"/>
      <c r="L318" s="14"/>
      <c r="M318" s="7"/>
      <c r="P318" s="7"/>
      <c r="Q318" s="14"/>
      <c r="R318" s="7"/>
      <c r="U318" s="7"/>
      <c r="V318" s="14"/>
      <c r="W318" s="7"/>
      <c r="Z318" s="7"/>
      <c r="AA318" s="14"/>
      <c r="AB318" s="7"/>
      <c r="AE318" s="7"/>
      <c r="AF318" s="14"/>
      <c r="AG318" s="7"/>
    </row>
    <row r="319" spans="1:33" x14ac:dyDescent="0.25">
      <c r="C319" s="14"/>
      <c r="E319"/>
      <c r="F319" s="4"/>
      <c r="G319" s="14"/>
      <c r="H319" s="4"/>
      <c r="J319"/>
      <c r="K319" s="7"/>
      <c r="L319" s="14"/>
      <c r="M319" s="7"/>
      <c r="P319" s="7"/>
      <c r="Q319" s="14"/>
      <c r="R319" s="7"/>
      <c r="U319" s="7"/>
      <c r="V319" s="14"/>
      <c r="W319" s="7"/>
      <c r="Z319" s="7"/>
      <c r="AA319" s="14"/>
      <c r="AB319" s="7"/>
      <c r="AE319" s="7"/>
      <c r="AF319" s="14"/>
      <c r="AG319" s="7"/>
    </row>
    <row r="323" spans="1:28" x14ac:dyDescent="0.25">
      <c r="A323" t="s">
        <v>61</v>
      </c>
      <c r="B323">
        <v>118.407964706421</v>
      </c>
      <c r="C323" s="14">
        <f>MEDIAN(B323:B332)</f>
        <v>123.37446212768549</v>
      </c>
      <c r="D323" s="3">
        <f>C181/C323</f>
        <v>1.6103932128545058E-2</v>
      </c>
      <c r="E323" t="s">
        <v>53</v>
      </c>
      <c r="F323">
        <v>119.752883911133</v>
      </c>
      <c r="G323" s="14">
        <f>MEDIAN(F323:F332)</f>
        <v>136.62898540496801</v>
      </c>
      <c r="H323" s="4">
        <f>C181/G323</f>
        <v>1.4541672534646203E-2</v>
      </c>
      <c r="J323"/>
      <c r="K323"/>
      <c r="L323" s="14"/>
      <c r="M323" s="7"/>
      <c r="Q323" s="14"/>
      <c r="R323" s="7"/>
      <c r="V323" s="14"/>
      <c r="W323" s="7"/>
      <c r="AA323" s="14"/>
      <c r="AB323" s="7"/>
    </row>
    <row r="324" spans="1:28" x14ac:dyDescent="0.25">
      <c r="B324">
        <v>128.34095954895</v>
      </c>
      <c r="C324" s="14"/>
      <c r="E324"/>
      <c r="F324">
        <v>180.18889427185101</v>
      </c>
      <c r="G324" s="14"/>
      <c r="H324" s="4"/>
      <c r="J324"/>
      <c r="K324"/>
      <c r="L324" s="14"/>
      <c r="M324" s="7"/>
      <c r="Q324" s="14"/>
      <c r="R324" s="7"/>
      <c r="V324" s="14"/>
      <c r="W324" s="7"/>
      <c r="AA324" s="14"/>
      <c r="AB324" s="7"/>
    </row>
    <row r="325" spans="1:28" x14ac:dyDescent="0.25">
      <c r="B325">
        <v>104.136943817139</v>
      </c>
      <c r="C325" s="14"/>
      <c r="E325"/>
      <c r="F325">
        <v>120.770931243896</v>
      </c>
      <c r="G325" s="14"/>
      <c r="H325" s="4"/>
      <c r="J325"/>
      <c r="K325"/>
      <c r="L325" s="14"/>
      <c r="M325" s="7"/>
      <c r="Q325" s="14"/>
      <c r="R325" s="7"/>
      <c r="V325" s="14"/>
      <c r="W325" s="7"/>
      <c r="AA325" s="14"/>
      <c r="AB325" s="7"/>
    </row>
    <row r="326" spans="1:28" x14ac:dyDescent="0.25">
      <c r="B326">
        <v>132.50207901000999</v>
      </c>
      <c r="C326" s="14"/>
      <c r="E326"/>
      <c r="F326">
        <v>160.430908203125</v>
      </c>
      <c r="G326" s="14"/>
      <c r="H326" s="4"/>
      <c r="J326"/>
      <c r="K326"/>
      <c r="L326" s="14"/>
      <c r="M326" s="7"/>
      <c r="Q326" s="14"/>
      <c r="R326" s="7"/>
      <c r="V326" s="14"/>
      <c r="W326" s="7"/>
      <c r="AA326" s="14"/>
      <c r="AB326" s="7"/>
    </row>
    <row r="327" spans="1:28" x14ac:dyDescent="0.25">
      <c r="B327">
        <v>132.224082946777</v>
      </c>
      <c r="C327" s="14"/>
      <c r="E327"/>
      <c r="F327">
        <v>152.48703956604001</v>
      </c>
      <c r="G327" s="14"/>
      <c r="H327" s="4"/>
      <c r="J327"/>
      <c r="K327"/>
      <c r="L327" s="14"/>
      <c r="M327" s="7"/>
      <c r="Q327" s="14"/>
      <c r="R327" s="7"/>
      <c r="V327" s="14"/>
      <c r="W327" s="7"/>
      <c r="AA327" s="14"/>
      <c r="AB327" s="7"/>
    </row>
    <row r="328" spans="1:28" x14ac:dyDescent="0.25">
      <c r="B328">
        <v>14.825105667114</v>
      </c>
      <c r="C328" s="14"/>
      <c r="E328"/>
      <c r="F328">
        <v>67.803859710693004</v>
      </c>
      <c r="G328" s="14"/>
      <c r="H328" s="4"/>
      <c r="J328"/>
      <c r="K328"/>
      <c r="L328" s="14"/>
      <c r="M328" s="7"/>
      <c r="Q328" s="14"/>
      <c r="R328" s="7"/>
      <c r="V328" s="14"/>
      <c r="W328" s="7"/>
      <c r="AA328" s="14"/>
      <c r="AB328" s="7"/>
    </row>
    <row r="329" spans="1:28" x14ac:dyDescent="0.25">
      <c r="C329" s="14"/>
      <c r="E329"/>
      <c r="F329" s="4"/>
      <c r="G329" s="14"/>
      <c r="H329" s="4"/>
      <c r="J329"/>
      <c r="K329" s="7"/>
      <c r="L329" s="14"/>
      <c r="M329" s="7"/>
      <c r="P329" s="7"/>
      <c r="Q329" s="14"/>
      <c r="R329" s="7"/>
      <c r="U329" s="7"/>
      <c r="V329" s="14"/>
      <c r="W329" s="7"/>
      <c r="Z329" s="7"/>
      <c r="AA329" s="14"/>
      <c r="AB329" s="7"/>
    </row>
    <row r="330" spans="1:28" x14ac:dyDescent="0.25">
      <c r="C330" s="14"/>
      <c r="E330"/>
      <c r="F330" s="4"/>
      <c r="G330" s="14"/>
      <c r="H330" s="4"/>
      <c r="J330"/>
      <c r="K330" s="7"/>
      <c r="L330" s="14"/>
      <c r="M330" s="7"/>
      <c r="P330" s="7"/>
      <c r="Q330" s="14"/>
      <c r="R330" s="7"/>
      <c r="U330" s="7"/>
      <c r="V330" s="14"/>
      <c r="W330" s="7"/>
      <c r="Z330" s="7"/>
      <c r="AA330" s="14"/>
      <c r="AB330" s="7"/>
    </row>
    <row r="331" spans="1:28" x14ac:dyDescent="0.25">
      <c r="C331" s="14"/>
      <c r="E331"/>
      <c r="F331" s="4"/>
      <c r="G331" s="14"/>
      <c r="H331" s="4"/>
      <c r="J331"/>
      <c r="K331" s="7"/>
      <c r="L331" s="14"/>
      <c r="M331" s="7"/>
      <c r="P331" s="7"/>
      <c r="Q331" s="14"/>
      <c r="R331" s="7"/>
      <c r="U331" s="7"/>
      <c r="V331" s="14"/>
      <c r="W331" s="7"/>
      <c r="Z331" s="7"/>
      <c r="AA331" s="14"/>
      <c r="AB331" s="7"/>
    </row>
    <row r="332" spans="1:28" x14ac:dyDescent="0.25">
      <c r="C332" s="14"/>
      <c r="E332"/>
      <c r="F332" s="4"/>
      <c r="G332" s="14"/>
      <c r="H332" s="4"/>
      <c r="J332"/>
      <c r="K332" s="7"/>
      <c r="L332" s="14"/>
      <c r="M332" s="7"/>
      <c r="P332" s="7"/>
      <c r="Q332" s="14"/>
      <c r="R332" s="7"/>
      <c r="U332" s="7"/>
      <c r="V332" s="14"/>
      <c r="W332" s="7"/>
      <c r="Z332" s="7"/>
      <c r="AA332" s="14"/>
      <c r="AB332" s="7"/>
    </row>
    <row r="336" spans="1:28" x14ac:dyDescent="0.25">
      <c r="A336" t="s">
        <v>50</v>
      </c>
      <c r="B336">
        <v>139.79697227477999</v>
      </c>
      <c r="C336" s="14">
        <f>MEDIAN(B336:B345)</f>
        <v>142.80390739440901</v>
      </c>
      <c r="D336" s="3">
        <f>C181/C336</f>
        <v>1.3912882362613748E-2</v>
      </c>
      <c r="E336" t="s">
        <v>54</v>
      </c>
      <c r="F336">
        <v>114.774227142334</v>
      </c>
      <c r="G336" s="14">
        <f>MEDIAN(F336:F345)</f>
        <v>179.4835329055785</v>
      </c>
      <c r="H336" s="4">
        <f>C181/G336</f>
        <v>1.1069616985671939E-2</v>
      </c>
      <c r="J336"/>
      <c r="K336"/>
      <c r="L336" s="14"/>
      <c r="M336" s="7"/>
      <c r="Q336" s="14"/>
      <c r="R336" s="7"/>
      <c r="V336" s="14"/>
      <c r="W336" s="7"/>
      <c r="AA336" s="14"/>
      <c r="AB336" s="7"/>
    </row>
    <row r="337" spans="1:28" x14ac:dyDescent="0.25">
      <c r="B337">
        <v>145.810842514038</v>
      </c>
      <c r="C337" s="14"/>
      <c r="E337"/>
      <c r="F337">
        <v>168.08319091796901</v>
      </c>
      <c r="G337" s="14"/>
      <c r="H337" s="4"/>
      <c r="J337"/>
      <c r="K337"/>
      <c r="L337" s="14"/>
      <c r="M337" s="7"/>
      <c r="Q337" s="14"/>
      <c r="R337" s="7"/>
      <c r="V337" s="14"/>
      <c r="W337" s="7"/>
      <c r="AA337" s="14"/>
      <c r="AB337" s="7"/>
    </row>
    <row r="338" spans="1:28" x14ac:dyDescent="0.25">
      <c r="B338">
        <v>179.626941680908</v>
      </c>
      <c r="C338" s="14"/>
      <c r="E338"/>
      <c r="F338">
        <v>195.19996643066401</v>
      </c>
      <c r="G338" s="14"/>
      <c r="H338" s="4"/>
      <c r="J338"/>
      <c r="K338"/>
      <c r="L338" s="14"/>
      <c r="M338" s="7"/>
      <c r="Q338" s="14"/>
      <c r="R338" s="7"/>
      <c r="V338" s="14"/>
      <c r="W338" s="7"/>
      <c r="AA338" s="14"/>
      <c r="AB338" s="7"/>
    </row>
    <row r="339" spans="1:28" x14ac:dyDescent="0.25">
      <c r="B339">
        <v>152.82893180847199</v>
      </c>
      <c r="C339" s="14"/>
      <c r="E339"/>
      <c r="F339">
        <v>162.34302520751999</v>
      </c>
      <c r="G339" s="14"/>
      <c r="H339" s="4"/>
      <c r="J339"/>
      <c r="K339"/>
      <c r="L339" s="14"/>
      <c r="M339" s="7"/>
      <c r="Q339" s="14"/>
      <c r="R339" s="7"/>
      <c r="V339" s="14"/>
      <c r="W339" s="7"/>
      <c r="AA339" s="14"/>
      <c r="AB339" s="7"/>
    </row>
    <row r="340" spans="1:28" x14ac:dyDescent="0.25">
      <c r="B340">
        <v>126.124143600464</v>
      </c>
      <c r="C340" s="14"/>
      <c r="E340"/>
      <c r="F340">
        <v>207.46588706970201</v>
      </c>
      <c r="G340" s="14"/>
      <c r="H340" s="4"/>
      <c r="J340"/>
      <c r="K340"/>
      <c r="L340" s="14"/>
      <c r="M340" s="7"/>
      <c r="Q340" s="14"/>
      <c r="R340" s="7"/>
      <c r="V340" s="14"/>
      <c r="W340" s="7"/>
      <c r="AA340" s="14"/>
      <c r="AB340" s="7"/>
    </row>
    <row r="341" spans="1:28" x14ac:dyDescent="0.25">
      <c r="B341">
        <v>24.76692199707</v>
      </c>
      <c r="C341" s="14"/>
      <c r="E341"/>
      <c r="F341">
        <v>190.88387489318799</v>
      </c>
      <c r="G341" s="14"/>
      <c r="H341" s="4"/>
      <c r="J341"/>
      <c r="K341"/>
      <c r="L341" s="14"/>
      <c r="M341" s="7"/>
      <c r="Q341" s="14"/>
      <c r="R341" s="7"/>
      <c r="V341" s="14"/>
      <c r="W341" s="7"/>
      <c r="AA341" s="14"/>
      <c r="AB341" s="7"/>
    </row>
    <row r="342" spans="1:28" x14ac:dyDescent="0.25">
      <c r="C342" s="14"/>
      <c r="E342"/>
      <c r="F342" s="4"/>
      <c r="G342" s="14"/>
      <c r="H342" s="4"/>
      <c r="J342"/>
      <c r="K342" s="7"/>
      <c r="L342" s="14"/>
      <c r="M342" s="7"/>
      <c r="P342" s="7"/>
      <c r="Q342" s="14"/>
      <c r="R342" s="7"/>
      <c r="U342" s="7"/>
      <c r="V342" s="14"/>
      <c r="W342" s="7"/>
      <c r="Z342" s="7"/>
      <c r="AA342" s="14"/>
      <c r="AB342" s="7"/>
    </row>
    <row r="343" spans="1:28" x14ac:dyDescent="0.25">
      <c r="C343" s="14"/>
      <c r="E343"/>
      <c r="F343" s="4"/>
      <c r="G343" s="14"/>
      <c r="H343" s="4"/>
      <c r="J343"/>
      <c r="K343" s="7"/>
      <c r="L343" s="14"/>
      <c r="M343" s="7"/>
      <c r="P343" s="7"/>
      <c r="Q343" s="14"/>
      <c r="R343" s="7"/>
      <c r="U343" s="7"/>
      <c r="V343" s="14"/>
      <c r="W343" s="7"/>
      <c r="Z343" s="7"/>
      <c r="AA343" s="14"/>
      <c r="AB343" s="7"/>
    </row>
    <row r="344" spans="1:28" x14ac:dyDescent="0.25">
      <c r="C344" s="14"/>
      <c r="E344"/>
      <c r="F344" s="4"/>
      <c r="G344" s="14"/>
      <c r="H344" s="4"/>
      <c r="J344"/>
      <c r="K344" s="7"/>
      <c r="L344" s="14"/>
      <c r="M344" s="7"/>
      <c r="P344" s="7"/>
      <c r="Q344" s="14"/>
      <c r="R344" s="7"/>
      <c r="U344" s="7"/>
      <c r="V344" s="14"/>
      <c r="W344" s="7"/>
      <c r="Z344" s="7"/>
      <c r="AA344" s="14"/>
      <c r="AB344" s="7"/>
    </row>
    <row r="345" spans="1:28" x14ac:dyDescent="0.25">
      <c r="C345" s="14"/>
      <c r="E345"/>
      <c r="F345" s="4"/>
      <c r="G345" s="14"/>
      <c r="H345" s="4"/>
      <c r="J345"/>
      <c r="K345" s="7"/>
      <c r="L345" s="14"/>
      <c r="M345" s="7"/>
      <c r="P345" s="7"/>
      <c r="Q345" s="14"/>
      <c r="R345" s="7"/>
      <c r="U345" s="7"/>
      <c r="V345" s="14"/>
      <c r="W345" s="7"/>
      <c r="Z345" s="7"/>
      <c r="AA345" s="14"/>
      <c r="AB345" s="7"/>
    </row>
    <row r="349" spans="1:28" x14ac:dyDescent="0.25">
      <c r="A349" s="15" t="s">
        <v>6</v>
      </c>
      <c r="B349" s="16"/>
      <c r="C349" s="16"/>
      <c r="D349" s="16"/>
    </row>
    <row r="351" spans="1:28" x14ac:dyDescent="0.25">
      <c r="A351" s="2" t="s">
        <v>5</v>
      </c>
      <c r="B351" s="5" t="s">
        <v>4</v>
      </c>
      <c r="C351" s="5" t="s">
        <v>1</v>
      </c>
      <c r="D351" s="5" t="s">
        <v>3</v>
      </c>
    </row>
    <row r="354" spans="1:4" x14ac:dyDescent="0.25">
      <c r="A354" t="s">
        <v>20</v>
      </c>
      <c r="B354" s="4">
        <v>8.6104478687050001</v>
      </c>
      <c r="C354" s="14">
        <f>MEDIAN(B354:B363)</f>
        <v>8.6302405688914998</v>
      </c>
    </row>
    <row r="355" spans="1:4" x14ac:dyDescent="0.25">
      <c r="B355" s="4">
        <v>8.9531559497120003</v>
      </c>
      <c r="C355" s="14"/>
    </row>
    <row r="356" spans="1:4" x14ac:dyDescent="0.25">
      <c r="B356" s="4">
        <v>8.6360550485550007</v>
      </c>
      <c r="C356" s="14"/>
    </row>
    <row r="357" spans="1:4" x14ac:dyDescent="0.25">
      <c r="B357" s="4">
        <v>8.6102550849319996</v>
      </c>
      <c r="C357" s="14"/>
    </row>
    <row r="358" spans="1:4" x14ac:dyDescent="0.25">
      <c r="B358" s="4">
        <v>8.6616477929060007</v>
      </c>
      <c r="C358" s="14"/>
    </row>
    <row r="359" spans="1:4" x14ac:dyDescent="0.25">
      <c r="B359" s="4">
        <v>8.6193261668089995</v>
      </c>
      <c r="C359" s="14"/>
    </row>
    <row r="360" spans="1:4" x14ac:dyDescent="0.25">
      <c r="B360" s="4">
        <v>8.6121591739359999</v>
      </c>
      <c r="C360" s="14"/>
    </row>
    <row r="361" spans="1:4" x14ac:dyDescent="0.25">
      <c r="B361" s="4">
        <v>8.6341011337939992</v>
      </c>
      <c r="C361" s="14"/>
    </row>
    <row r="362" spans="1:4" x14ac:dyDescent="0.25">
      <c r="B362" s="4">
        <v>8.6399042047560002</v>
      </c>
      <c r="C362" s="14"/>
    </row>
    <row r="363" spans="1:4" x14ac:dyDescent="0.25">
      <c r="B363" s="4">
        <v>8.6263800039890004</v>
      </c>
      <c r="C363" s="14"/>
    </row>
    <row r="367" spans="1:4" x14ac:dyDescent="0.25">
      <c r="A367" t="s">
        <v>39</v>
      </c>
      <c r="B367">
        <v>381.06107711791998</v>
      </c>
      <c r="C367" s="14">
        <f>MEDIAN(B367:B376)</f>
        <v>358.11734199523903</v>
      </c>
      <c r="D367" s="3">
        <f>C354/C367</f>
        <v>2.4098918306520421E-2</v>
      </c>
    </row>
    <row r="368" spans="1:4" x14ac:dyDescent="0.25">
      <c r="B368">
        <v>371.24180793762201</v>
      </c>
      <c r="C368" s="14"/>
    </row>
    <row r="369" spans="1:4" x14ac:dyDescent="0.25">
      <c r="B369">
        <v>387.08901405334501</v>
      </c>
      <c r="C369" s="14"/>
    </row>
    <row r="370" spans="1:4" x14ac:dyDescent="0.25">
      <c r="B370">
        <v>340.82293510437</v>
      </c>
      <c r="C370" s="14"/>
    </row>
    <row r="371" spans="1:4" x14ac:dyDescent="0.25">
      <c r="B371">
        <v>344.99287605285599</v>
      </c>
      <c r="C371" s="14"/>
    </row>
    <row r="372" spans="1:4" x14ac:dyDescent="0.25">
      <c r="B372" s="11">
        <v>27.981042859999999</v>
      </c>
      <c r="C372" s="14"/>
    </row>
    <row r="373" spans="1:4" x14ac:dyDescent="0.25">
      <c r="C373" s="14"/>
    </row>
    <row r="374" spans="1:4" x14ac:dyDescent="0.25">
      <c r="C374" s="14"/>
    </row>
    <row r="375" spans="1:4" x14ac:dyDescent="0.25">
      <c r="C375" s="14"/>
    </row>
    <row r="376" spans="1:4" x14ac:dyDescent="0.25">
      <c r="C376" s="14"/>
    </row>
    <row r="380" spans="1:4" x14ac:dyDescent="0.25">
      <c r="A380" t="s">
        <v>56</v>
      </c>
      <c r="B380">
        <v>382.29393959045399</v>
      </c>
      <c r="C380" s="14">
        <f>MEDIAN(B380:B389)</f>
        <v>364.13359642028797</v>
      </c>
      <c r="D380" s="3">
        <f>C354/C380</f>
        <v>2.3700753387584591E-2</v>
      </c>
    </row>
    <row r="381" spans="1:4" x14ac:dyDescent="0.25">
      <c r="B381">
        <v>370.55492401123001</v>
      </c>
      <c r="C381" s="14"/>
    </row>
    <row r="382" spans="1:4" x14ac:dyDescent="0.25">
      <c r="B382">
        <v>362.95509338378901</v>
      </c>
      <c r="C382" s="14"/>
    </row>
    <row r="383" spans="1:4" x14ac:dyDescent="0.25">
      <c r="B383">
        <v>365.312099456787</v>
      </c>
      <c r="C383" s="14"/>
    </row>
    <row r="384" spans="1:4" x14ac:dyDescent="0.25">
      <c r="B384">
        <v>345.35098075866699</v>
      </c>
      <c r="C384" s="14"/>
    </row>
    <row r="385" spans="1:4" x14ac:dyDescent="0.25">
      <c r="B385">
        <v>32.934904098510998</v>
      </c>
      <c r="C385" s="14"/>
    </row>
    <row r="386" spans="1:4" x14ac:dyDescent="0.25">
      <c r="C386" s="14"/>
    </row>
    <row r="387" spans="1:4" x14ac:dyDescent="0.25">
      <c r="C387" s="14"/>
    </row>
    <row r="388" spans="1:4" x14ac:dyDescent="0.25">
      <c r="C388" s="14"/>
    </row>
    <row r="389" spans="1:4" x14ac:dyDescent="0.25">
      <c r="C389" s="14"/>
    </row>
    <row r="393" spans="1:4" x14ac:dyDescent="0.25">
      <c r="A393" t="s">
        <v>57</v>
      </c>
      <c r="B393">
        <v>458.71186256408703</v>
      </c>
      <c r="C393" s="14">
        <f>MEDIAN(B393:B402)</f>
        <v>371.51646614074701</v>
      </c>
      <c r="D393" s="3">
        <f>C354/C393</f>
        <v>2.3229765987335754E-2</v>
      </c>
    </row>
    <row r="394" spans="1:4" x14ac:dyDescent="0.25">
      <c r="B394">
        <v>357.25498199462902</v>
      </c>
      <c r="C394" s="14"/>
    </row>
    <row r="395" spans="1:4" x14ac:dyDescent="0.25">
      <c r="B395">
        <v>349.47800636291498</v>
      </c>
      <c r="C395" s="14"/>
    </row>
    <row r="396" spans="1:4" x14ac:dyDescent="0.25">
      <c r="B396">
        <v>385.77795028686501</v>
      </c>
      <c r="C396" s="14"/>
    </row>
    <row r="397" spans="1:4" x14ac:dyDescent="0.25">
      <c r="B397">
        <v>393.75400543212902</v>
      </c>
      <c r="C397" s="14"/>
    </row>
    <row r="398" spans="1:4" x14ac:dyDescent="0.25">
      <c r="B398">
        <v>33.720970153808999</v>
      </c>
      <c r="C398" s="14"/>
    </row>
    <row r="399" spans="1:4" x14ac:dyDescent="0.25">
      <c r="C399" s="14"/>
    </row>
    <row r="400" spans="1:4" x14ac:dyDescent="0.25">
      <c r="C400" s="14"/>
    </row>
    <row r="401" spans="1:4" x14ac:dyDescent="0.25">
      <c r="C401" s="14"/>
    </row>
    <row r="402" spans="1:4" x14ac:dyDescent="0.25">
      <c r="C402" s="14"/>
    </row>
    <row r="406" spans="1:4" x14ac:dyDescent="0.25">
      <c r="A406" t="s">
        <v>42</v>
      </c>
      <c r="B406">
        <v>372.46799468994101</v>
      </c>
      <c r="C406" s="14">
        <f>MEDIAN(B406:B415)</f>
        <v>371.90699577331497</v>
      </c>
      <c r="D406" s="3">
        <f>C354/C406</f>
        <v>2.320537302866927E-2</v>
      </c>
    </row>
    <row r="407" spans="1:4" x14ac:dyDescent="0.25">
      <c r="B407">
        <v>380.222797393799</v>
      </c>
      <c r="C407" s="14"/>
    </row>
    <row r="408" spans="1:4" x14ac:dyDescent="0.25">
      <c r="B408">
        <v>395.66802978515602</v>
      </c>
      <c r="C408" s="14"/>
    </row>
    <row r="409" spans="1:4" x14ac:dyDescent="0.25">
      <c r="B409">
        <v>371.345996856689</v>
      </c>
      <c r="C409" s="14"/>
    </row>
    <row r="410" spans="1:4" x14ac:dyDescent="0.25">
      <c r="B410">
        <v>358.06989669799799</v>
      </c>
      <c r="C410" s="14"/>
    </row>
    <row r="411" spans="1:4" x14ac:dyDescent="0.25">
      <c r="B411">
        <v>34.163951873778998</v>
      </c>
      <c r="C411" s="14"/>
    </row>
    <row r="412" spans="1:4" x14ac:dyDescent="0.25">
      <c r="C412" s="14"/>
    </row>
    <row r="413" spans="1:4" x14ac:dyDescent="0.25">
      <c r="C413" s="14"/>
    </row>
    <row r="414" spans="1:4" x14ac:dyDescent="0.25">
      <c r="C414" s="14"/>
    </row>
    <row r="415" spans="1:4" x14ac:dyDescent="0.25">
      <c r="C415" s="14"/>
    </row>
    <row r="419" spans="1:4" x14ac:dyDescent="0.25">
      <c r="A419" t="s">
        <v>43</v>
      </c>
      <c r="B419">
        <v>365.30280113220198</v>
      </c>
      <c r="C419" s="14">
        <f>MEDIAN(B419:B428)</f>
        <v>381.23917579650902</v>
      </c>
      <c r="D419" s="3">
        <f>C354/C419</f>
        <v>2.2637339278841571E-2</v>
      </c>
    </row>
    <row r="420" spans="1:4" x14ac:dyDescent="0.25">
      <c r="B420">
        <v>374.30214881897001</v>
      </c>
      <c r="C420" s="14"/>
    </row>
    <row r="421" spans="1:4" x14ac:dyDescent="0.25">
      <c r="B421">
        <v>388.17620277404802</v>
      </c>
      <c r="C421" s="14"/>
    </row>
    <row r="422" spans="1:4" x14ac:dyDescent="0.25">
      <c r="B422">
        <v>394.67191696166998</v>
      </c>
      <c r="C422" s="14"/>
    </row>
    <row r="423" spans="1:4" x14ac:dyDescent="0.25">
      <c r="B423">
        <v>478.02710533142101</v>
      </c>
      <c r="C423" s="14"/>
    </row>
    <row r="424" spans="1:4" x14ac:dyDescent="0.25">
      <c r="B424">
        <v>35.800933837891002</v>
      </c>
      <c r="C424" s="14"/>
    </row>
    <row r="425" spans="1:4" x14ac:dyDescent="0.25">
      <c r="C425" s="14"/>
    </row>
    <row r="426" spans="1:4" x14ac:dyDescent="0.25">
      <c r="C426" s="14"/>
    </row>
    <row r="427" spans="1:4" x14ac:dyDescent="0.25">
      <c r="C427" s="14"/>
    </row>
    <row r="428" spans="1:4" x14ac:dyDescent="0.25">
      <c r="C428" s="14"/>
    </row>
    <row r="431" spans="1:4" x14ac:dyDescent="0.25">
      <c r="A431" t="s">
        <v>44</v>
      </c>
      <c r="B431">
        <v>416.74494743347202</v>
      </c>
      <c r="C431" s="14">
        <f>MEDIAN(B431:B440)</f>
        <v>399.813413619995</v>
      </c>
      <c r="D431" s="3">
        <f>C354/C431</f>
        <v>2.15856704024797E-2</v>
      </c>
    </row>
    <row r="432" spans="1:4" x14ac:dyDescent="0.25">
      <c r="B432">
        <v>399.687051773071</v>
      </c>
      <c r="C432" s="14"/>
    </row>
    <row r="433" spans="1:4" x14ac:dyDescent="0.25">
      <c r="B433">
        <v>399.939775466919</v>
      </c>
      <c r="C433" s="14"/>
    </row>
    <row r="434" spans="1:4" x14ac:dyDescent="0.25">
      <c r="B434">
        <v>356.65106773376499</v>
      </c>
      <c r="C434" s="14"/>
    </row>
    <row r="435" spans="1:4" x14ac:dyDescent="0.25">
      <c r="B435">
        <v>419.62885856628401</v>
      </c>
      <c r="C435" s="14"/>
    </row>
    <row r="436" spans="1:4" x14ac:dyDescent="0.25">
      <c r="B436">
        <v>37.9958152771</v>
      </c>
      <c r="C436" s="14"/>
    </row>
    <row r="437" spans="1:4" x14ac:dyDescent="0.25">
      <c r="C437" s="14"/>
    </row>
    <row r="438" spans="1:4" x14ac:dyDescent="0.25">
      <c r="C438" s="14"/>
    </row>
    <row r="439" spans="1:4" x14ac:dyDescent="0.25">
      <c r="C439" s="14"/>
    </row>
    <row r="440" spans="1:4" x14ac:dyDescent="0.25">
      <c r="C440" s="14"/>
    </row>
    <row r="444" spans="1:4" x14ac:dyDescent="0.25">
      <c r="A444" t="s">
        <v>45</v>
      </c>
      <c r="B444">
        <v>376.59287452697799</v>
      </c>
      <c r="C444" s="14">
        <f>MEDIAN(B444:B453)</f>
        <v>378.32188606262253</v>
      </c>
      <c r="D444" s="3">
        <f>C354/C444</f>
        <v>2.2811898774111529E-2</v>
      </c>
    </row>
    <row r="445" spans="1:4" x14ac:dyDescent="0.25">
      <c r="B445">
        <v>365.28897285461397</v>
      </c>
      <c r="C445" s="14"/>
    </row>
    <row r="446" spans="1:4" x14ac:dyDescent="0.25">
      <c r="B446">
        <v>457.59201049804699</v>
      </c>
      <c r="C446" s="14"/>
    </row>
    <row r="447" spans="1:4" x14ac:dyDescent="0.25">
      <c r="B447">
        <v>399.79195594787598</v>
      </c>
      <c r="C447" s="14"/>
    </row>
    <row r="448" spans="1:4" x14ac:dyDescent="0.25">
      <c r="B448">
        <v>380.050897598267</v>
      </c>
      <c r="C448" s="14"/>
    </row>
    <row r="449" spans="1:4" x14ac:dyDescent="0.25">
      <c r="B449">
        <v>39.025068283080998</v>
      </c>
      <c r="C449" s="14"/>
    </row>
    <row r="450" spans="1:4" x14ac:dyDescent="0.25">
      <c r="C450" s="14"/>
    </row>
    <row r="451" spans="1:4" x14ac:dyDescent="0.25">
      <c r="C451" s="14"/>
    </row>
    <row r="452" spans="1:4" x14ac:dyDescent="0.25">
      <c r="C452" s="14"/>
    </row>
    <row r="453" spans="1:4" x14ac:dyDescent="0.25">
      <c r="C453" s="14"/>
    </row>
    <row r="457" spans="1:4" x14ac:dyDescent="0.25">
      <c r="A457" t="s">
        <v>63</v>
      </c>
      <c r="B457">
        <v>411.01408004760702</v>
      </c>
      <c r="C457" s="14">
        <f>MEDIAN(B457:B466)</f>
        <v>406.40902519226051</v>
      </c>
      <c r="D457" s="3">
        <f>C354/C457</f>
        <v>2.1235356583945889E-2</v>
      </c>
    </row>
    <row r="458" spans="1:4" x14ac:dyDescent="0.25">
      <c r="B458">
        <v>401.80397033691401</v>
      </c>
      <c r="C458" s="14"/>
    </row>
    <row r="459" spans="1:4" x14ac:dyDescent="0.25">
      <c r="B459">
        <v>390.01798629760702</v>
      </c>
      <c r="C459" s="14"/>
    </row>
    <row r="460" spans="1:4" x14ac:dyDescent="0.25">
      <c r="B460">
        <v>415.67611694335898</v>
      </c>
      <c r="C460" s="14"/>
    </row>
    <row r="461" spans="1:4" x14ac:dyDescent="0.25">
      <c r="B461">
        <v>505.17010688781698</v>
      </c>
      <c r="C461" s="14"/>
    </row>
    <row r="462" spans="1:4" x14ac:dyDescent="0.25">
      <c r="B462">
        <v>39.748907089233001</v>
      </c>
      <c r="C462" s="14"/>
    </row>
    <row r="463" spans="1:4" x14ac:dyDescent="0.25">
      <c r="C463" s="14"/>
    </row>
    <row r="464" spans="1:4" x14ac:dyDescent="0.25">
      <c r="C464" s="14"/>
    </row>
    <row r="465" spans="1:29" x14ac:dyDescent="0.25">
      <c r="C465" s="14"/>
    </row>
    <row r="466" spans="1:29" x14ac:dyDescent="0.25">
      <c r="C466" s="14"/>
    </row>
    <row r="470" spans="1:29" x14ac:dyDescent="0.25">
      <c r="A470" t="s">
        <v>47</v>
      </c>
      <c r="B470">
        <v>557.56592750549305</v>
      </c>
      <c r="C470" s="14">
        <f>MEDIAN(B470:B479)</f>
        <v>404.72447872161854</v>
      </c>
      <c r="D470" s="3">
        <f>C354/C470</f>
        <v>2.1323742502927862E-2</v>
      </c>
      <c r="F470" t="s">
        <v>51</v>
      </c>
      <c r="G470">
        <v>487.47992515563999</v>
      </c>
      <c r="H470" s="14">
        <f>MEDIAN(G470:G479)</f>
        <v>495.74744701385498</v>
      </c>
      <c r="I470" s="4">
        <f>C354/H470</f>
        <v>1.740854263774011E-2</v>
      </c>
      <c r="K470"/>
      <c r="L470"/>
      <c r="M470" s="14"/>
      <c r="N470" s="7"/>
      <c r="Q470" s="11"/>
      <c r="R470" s="14"/>
      <c r="S470" s="7"/>
      <c r="W470" s="14"/>
      <c r="X470" s="7"/>
      <c r="AB470" s="14"/>
      <c r="AC470" s="7"/>
    </row>
    <row r="471" spans="1:29" x14ac:dyDescent="0.25">
      <c r="B471">
        <v>498.88801574707003</v>
      </c>
      <c r="C471" s="14"/>
      <c r="F471"/>
      <c r="G471">
        <v>486.546039581299</v>
      </c>
      <c r="H471" s="14"/>
      <c r="I471" s="4"/>
      <c r="K471"/>
      <c r="L471"/>
      <c r="M471" s="14"/>
      <c r="N471" s="7"/>
      <c r="Q471" s="11"/>
      <c r="R471" s="14"/>
      <c r="S471" s="7"/>
      <c r="W471" s="14"/>
      <c r="X471" s="7"/>
      <c r="AB471" s="14"/>
      <c r="AC471" s="7"/>
    </row>
    <row r="472" spans="1:29" x14ac:dyDescent="0.25">
      <c r="B472">
        <v>406.93593025207502</v>
      </c>
      <c r="C472" s="14"/>
      <c r="F472"/>
      <c r="G472">
        <v>504.01496887207003</v>
      </c>
      <c r="H472" s="14"/>
      <c r="I472" s="4"/>
      <c r="K472"/>
      <c r="L472"/>
      <c r="M472" s="14"/>
      <c r="N472" s="7"/>
      <c r="Q472" s="11"/>
      <c r="R472" s="14"/>
      <c r="S472" s="7"/>
      <c r="W472" s="14"/>
      <c r="X472" s="7"/>
      <c r="AB472" s="14"/>
      <c r="AC472" s="7"/>
    </row>
    <row r="473" spans="1:29" x14ac:dyDescent="0.25">
      <c r="B473">
        <v>393.58496665954601</v>
      </c>
      <c r="C473" s="14"/>
      <c r="F473"/>
      <c r="G473">
        <v>677.59990692138695</v>
      </c>
      <c r="H473" s="14"/>
      <c r="I473" s="4"/>
      <c r="K473"/>
      <c r="L473"/>
      <c r="M473" s="14"/>
      <c r="N473" s="7"/>
      <c r="Q473" s="11"/>
      <c r="R473" s="14"/>
      <c r="S473" s="7"/>
      <c r="W473" s="14"/>
      <c r="X473" s="7"/>
      <c r="AB473" s="14"/>
      <c r="AC473" s="7"/>
    </row>
    <row r="474" spans="1:29" x14ac:dyDescent="0.25">
      <c r="B474">
        <v>402.513027191162</v>
      </c>
      <c r="C474" s="14"/>
      <c r="F474"/>
      <c r="G474">
        <v>825.22606849670399</v>
      </c>
      <c r="H474" s="14"/>
      <c r="I474" s="4"/>
      <c r="K474"/>
      <c r="L474"/>
      <c r="M474" s="14"/>
      <c r="N474" s="7"/>
      <c r="Q474" s="11"/>
      <c r="R474" s="14"/>
      <c r="S474" s="7"/>
      <c r="W474" s="14"/>
      <c r="X474" s="7"/>
      <c r="AB474" s="14"/>
      <c r="AC474" s="7"/>
    </row>
    <row r="475" spans="1:29" x14ac:dyDescent="0.25">
      <c r="B475">
        <v>48.64501953125</v>
      </c>
      <c r="C475" s="14"/>
      <c r="F475"/>
      <c r="G475" s="11">
        <v>54.449081419999999</v>
      </c>
      <c r="H475" s="14"/>
      <c r="I475" s="4"/>
      <c r="K475"/>
      <c r="L475" s="11"/>
      <c r="M475" s="14"/>
      <c r="N475" s="7"/>
      <c r="Q475" s="11"/>
      <c r="R475" s="14"/>
      <c r="S475" s="7"/>
      <c r="V475" s="11"/>
      <c r="W475" s="14"/>
      <c r="X475" s="7"/>
      <c r="AA475" s="11"/>
      <c r="AB475" s="14"/>
      <c r="AC475" s="7"/>
    </row>
    <row r="476" spans="1:29" x14ac:dyDescent="0.25">
      <c r="C476" s="14"/>
      <c r="F476"/>
      <c r="G476" s="4"/>
      <c r="H476" s="14"/>
      <c r="I476" s="4"/>
      <c r="K476"/>
      <c r="L476" s="7"/>
      <c r="M476" s="14"/>
      <c r="N476" s="7"/>
      <c r="Q476" s="7"/>
      <c r="R476" s="14"/>
      <c r="S476" s="7"/>
      <c r="V476" s="7"/>
      <c r="W476" s="14"/>
      <c r="X476" s="7"/>
      <c r="AA476" s="7"/>
      <c r="AB476" s="14"/>
      <c r="AC476" s="7"/>
    </row>
    <row r="477" spans="1:29" x14ac:dyDescent="0.25">
      <c r="C477" s="14"/>
      <c r="F477"/>
      <c r="G477" s="4"/>
      <c r="H477" s="14"/>
      <c r="I477" s="4"/>
      <c r="K477"/>
      <c r="L477" s="7"/>
      <c r="M477" s="14"/>
      <c r="N477" s="7"/>
      <c r="Q477" s="7"/>
      <c r="R477" s="14"/>
      <c r="S477" s="7"/>
      <c r="V477" s="7"/>
      <c r="W477" s="14"/>
      <c r="X477" s="7"/>
      <c r="AA477" s="7"/>
      <c r="AB477" s="14"/>
      <c r="AC477" s="7"/>
    </row>
    <row r="478" spans="1:29" x14ac:dyDescent="0.25">
      <c r="C478" s="14"/>
      <c r="F478"/>
      <c r="G478" s="4"/>
      <c r="H478" s="14"/>
      <c r="I478" s="4"/>
      <c r="K478"/>
      <c r="L478" s="7"/>
      <c r="M478" s="14"/>
      <c r="N478" s="7"/>
      <c r="Q478" s="7"/>
      <c r="R478" s="14"/>
      <c r="S478" s="7"/>
      <c r="V478" s="7"/>
      <c r="W478" s="14"/>
      <c r="X478" s="7"/>
      <c r="AA478" s="7"/>
      <c r="AB478" s="14"/>
      <c r="AC478" s="7"/>
    </row>
    <row r="479" spans="1:29" x14ac:dyDescent="0.25">
      <c r="C479" s="14"/>
      <c r="F479"/>
      <c r="G479" s="4"/>
      <c r="H479" s="14"/>
      <c r="I479" s="4"/>
      <c r="K479"/>
      <c r="L479" s="7"/>
      <c r="M479" s="14"/>
      <c r="N479" s="7"/>
      <c r="Q479" s="7"/>
      <c r="R479" s="14"/>
      <c r="S479" s="7"/>
      <c r="V479" s="7"/>
      <c r="W479" s="14"/>
      <c r="X479" s="7"/>
      <c r="AA479" s="7"/>
      <c r="AB479" s="14"/>
      <c r="AC479" s="7"/>
    </row>
    <row r="480" spans="1:29" x14ac:dyDescent="0.25">
      <c r="K480" s="7"/>
      <c r="L480" s="7"/>
      <c r="M480" s="7"/>
      <c r="N480" s="7"/>
      <c r="P480" s="7"/>
      <c r="Q480" s="7"/>
      <c r="R480" s="7"/>
      <c r="S480" s="7"/>
      <c r="U480" s="7"/>
      <c r="V480" s="7"/>
      <c r="W480" s="7"/>
      <c r="X480" s="7"/>
      <c r="Z480" s="7"/>
      <c r="AA480" s="7"/>
      <c r="AB480" s="7"/>
      <c r="AC480" s="7"/>
    </row>
    <row r="481" spans="1:29" x14ac:dyDescent="0.25">
      <c r="K481" s="7"/>
      <c r="L481" s="7"/>
      <c r="M481" s="7"/>
      <c r="N481" s="7"/>
      <c r="P481" s="7"/>
      <c r="Q481" s="7"/>
      <c r="R481" s="7"/>
      <c r="S481" s="7"/>
      <c r="U481" s="7"/>
      <c r="V481" s="7"/>
      <c r="W481" s="7"/>
      <c r="X481" s="7"/>
      <c r="Z481" s="7"/>
      <c r="AA481" s="7"/>
      <c r="AB481" s="7"/>
      <c r="AC481" s="7"/>
    </row>
    <row r="482" spans="1:29" x14ac:dyDescent="0.25">
      <c r="K482" s="7"/>
      <c r="L482" s="7"/>
      <c r="M482" s="7"/>
      <c r="N482" s="7"/>
      <c r="P482" s="7"/>
      <c r="Q482" s="7"/>
      <c r="R482" s="7"/>
      <c r="S482" s="7"/>
      <c r="U482" s="7"/>
      <c r="V482" s="7"/>
      <c r="W482" s="7"/>
      <c r="X482" s="7"/>
      <c r="Z482" s="7"/>
      <c r="AA482" s="7"/>
      <c r="AB482" s="7"/>
      <c r="AC482" s="7"/>
    </row>
    <row r="483" spans="1:29" x14ac:dyDescent="0.25">
      <c r="A483" t="s">
        <v>48</v>
      </c>
      <c r="B483">
        <v>522.99714088439896</v>
      </c>
      <c r="C483" s="14">
        <f>MEDIAN(B483:B492)</f>
        <v>408.950567245483</v>
      </c>
      <c r="D483" s="3">
        <f>C354/C483</f>
        <v>2.1103383294027753E-2</v>
      </c>
      <c r="F483" t="s">
        <v>52</v>
      </c>
      <c r="G483">
        <v>440.804004669189</v>
      </c>
      <c r="H483" s="14">
        <f>MEDIAN(G483:G492)</f>
        <v>481.14800453186052</v>
      </c>
      <c r="I483" s="4">
        <f>C354/H483</f>
        <v>1.7936768910199283E-2</v>
      </c>
      <c r="K483"/>
      <c r="L483"/>
      <c r="M483" s="14"/>
      <c r="N483" s="7"/>
      <c r="R483" s="14"/>
      <c r="S483" s="7"/>
      <c r="W483" s="14"/>
      <c r="X483" s="7"/>
      <c r="AB483" s="14"/>
      <c r="AC483" s="7"/>
    </row>
    <row r="484" spans="1:29" x14ac:dyDescent="0.25">
      <c r="B484">
        <v>405.96699714660599</v>
      </c>
      <c r="C484" s="14"/>
      <c r="F484"/>
      <c r="G484">
        <v>469.70796585083002</v>
      </c>
      <c r="H484" s="14"/>
      <c r="I484" s="4"/>
      <c r="K484"/>
      <c r="L484"/>
      <c r="M484" s="14"/>
      <c r="N484" s="7"/>
      <c r="R484" s="14"/>
      <c r="S484" s="7"/>
      <c r="W484" s="14"/>
      <c r="X484" s="7"/>
      <c r="AB484" s="14"/>
      <c r="AC484" s="7"/>
    </row>
    <row r="485" spans="1:29" x14ac:dyDescent="0.25">
      <c r="B485">
        <v>399.88493919372598</v>
      </c>
      <c r="C485" s="14"/>
      <c r="F485"/>
      <c r="G485">
        <v>492.58804321289102</v>
      </c>
      <c r="H485" s="14"/>
      <c r="I485" s="4"/>
      <c r="K485"/>
      <c r="L485"/>
      <c r="M485" s="14"/>
      <c r="N485" s="7"/>
      <c r="R485" s="14"/>
      <c r="S485" s="7"/>
      <c r="W485" s="14"/>
      <c r="X485" s="7"/>
      <c r="AB485" s="14"/>
      <c r="AC485" s="7"/>
    </row>
    <row r="486" spans="1:29" x14ac:dyDescent="0.25">
      <c r="B486">
        <v>574.37491416931198</v>
      </c>
      <c r="C486" s="14"/>
      <c r="F486"/>
      <c r="G486">
        <v>498.55303764343302</v>
      </c>
      <c r="H486" s="14"/>
      <c r="I486" s="4"/>
      <c r="K486"/>
      <c r="L486"/>
      <c r="M486" s="14"/>
      <c r="N486" s="7"/>
      <c r="R486" s="14"/>
      <c r="S486" s="7"/>
      <c r="W486" s="14"/>
      <c r="X486" s="7"/>
      <c r="AB486" s="14"/>
      <c r="AC486" s="7"/>
    </row>
    <row r="487" spans="1:29" x14ac:dyDescent="0.25">
      <c r="B487">
        <v>411.93413734436001</v>
      </c>
      <c r="C487" s="14"/>
      <c r="F487"/>
      <c r="G487">
        <v>516.38698577880905</v>
      </c>
      <c r="H487" s="14"/>
      <c r="I487" s="4"/>
      <c r="K487"/>
      <c r="L487"/>
      <c r="M487" s="14"/>
      <c r="N487" s="7"/>
      <c r="R487" s="14"/>
      <c r="S487" s="7"/>
      <c r="W487" s="14"/>
      <c r="X487" s="7"/>
      <c r="AB487" s="14"/>
      <c r="AC487" s="7"/>
    </row>
    <row r="488" spans="1:29" x14ac:dyDescent="0.25">
      <c r="B488">
        <v>50.244092941284002</v>
      </c>
      <c r="C488" s="14"/>
      <c r="F488"/>
      <c r="G488">
        <v>78.435897827147997</v>
      </c>
      <c r="H488" s="14"/>
      <c r="I488" s="4"/>
      <c r="K488"/>
      <c r="L488"/>
      <c r="M488" s="14"/>
      <c r="N488" s="7"/>
      <c r="R488" s="14"/>
      <c r="S488" s="7"/>
      <c r="W488" s="14"/>
      <c r="X488" s="7"/>
      <c r="AB488" s="14"/>
      <c r="AC488" s="7"/>
    </row>
    <row r="489" spans="1:29" x14ac:dyDescent="0.25">
      <c r="C489" s="14"/>
      <c r="F489"/>
      <c r="G489" s="4"/>
      <c r="H489" s="14"/>
      <c r="I489" s="4"/>
      <c r="K489"/>
      <c r="L489" s="7"/>
      <c r="M489" s="14"/>
      <c r="N489" s="7"/>
      <c r="Q489" s="7"/>
      <c r="R489" s="14"/>
      <c r="S489" s="7"/>
      <c r="V489" s="7"/>
      <c r="W489" s="14"/>
      <c r="X489" s="7"/>
      <c r="AA489" s="7"/>
      <c r="AB489" s="14"/>
      <c r="AC489" s="7"/>
    </row>
    <row r="490" spans="1:29" x14ac:dyDescent="0.25">
      <c r="C490" s="14"/>
      <c r="F490"/>
      <c r="G490" s="4"/>
      <c r="H490" s="14"/>
      <c r="I490" s="4"/>
      <c r="K490"/>
      <c r="L490" s="7"/>
      <c r="M490" s="14"/>
      <c r="N490" s="7"/>
      <c r="Q490" s="7"/>
      <c r="R490" s="14"/>
      <c r="S490" s="7"/>
      <c r="V490" s="7"/>
      <c r="W490" s="14"/>
      <c r="X490" s="7"/>
      <c r="AA490" s="7"/>
      <c r="AB490" s="14"/>
      <c r="AC490" s="7"/>
    </row>
    <row r="491" spans="1:29" x14ac:dyDescent="0.25">
      <c r="C491" s="14"/>
      <c r="F491"/>
      <c r="G491" s="4"/>
      <c r="H491" s="14"/>
      <c r="I491" s="4"/>
      <c r="K491"/>
      <c r="L491" s="7"/>
      <c r="M491" s="14"/>
      <c r="N491" s="7"/>
      <c r="Q491" s="7"/>
      <c r="R491" s="14"/>
      <c r="S491" s="7"/>
      <c r="V491" s="7"/>
      <c r="W491" s="14"/>
      <c r="X491" s="7"/>
      <c r="AA491" s="7"/>
      <c r="AB491" s="14"/>
      <c r="AC491" s="7"/>
    </row>
    <row r="492" spans="1:29" x14ac:dyDescent="0.25">
      <c r="C492" s="14"/>
      <c r="F492"/>
      <c r="G492" s="4"/>
      <c r="H492" s="14"/>
      <c r="I492" s="4"/>
      <c r="K492"/>
      <c r="L492" s="7"/>
      <c r="M492" s="14"/>
      <c r="N492" s="7"/>
      <c r="Q492" s="7"/>
      <c r="R492" s="14"/>
      <c r="S492" s="7"/>
      <c r="V492" s="7"/>
      <c r="W492" s="14"/>
      <c r="X492" s="7"/>
      <c r="AA492" s="7"/>
      <c r="AB492" s="14"/>
      <c r="AC492" s="7"/>
    </row>
    <row r="493" spans="1:29" x14ac:dyDescent="0.25">
      <c r="K493" s="7"/>
      <c r="L493" s="7"/>
      <c r="M493" s="7"/>
      <c r="N493" s="7"/>
      <c r="P493" s="7"/>
      <c r="Q493" s="7"/>
      <c r="R493" s="7"/>
      <c r="S493" s="7"/>
      <c r="U493" s="7"/>
      <c r="V493" s="7"/>
      <c r="W493" s="7"/>
      <c r="X493" s="7"/>
      <c r="Z493" s="7"/>
      <c r="AA493" s="7"/>
      <c r="AB493" s="7"/>
      <c r="AC493" s="7"/>
    </row>
    <row r="494" spans="1:29" x14ac:dyDescent="0.25">
      <c r="K494" s="7"/>
      <c r="L494" s="7"/>
      <c r="M494" s="7"/>
      <c r="N494" s="7"/>
      <c r="P494" s="7"/>
      <c r="Q494" s="7"/>
      <c r="R494" s="7"/>
      <c r="S494" s="7"/>
      <c r="U494" s="7"/>
      <c r="V494" s="7"/>
      <c r="W494" s="7"/>
      <c r="X494" s="7"/>
      <c r="Z494" s="7"/>
      <c r="AA494" s="7"/>
      <c r="AB494" s="7"/>
      <c r="AC494" s="7"/>
    </row>
    <row r="495" spans="1:29" x14ac:dyDescent="0.25">
      <c r="K495" s="7"/>
      <c r="L495" s="7"/>
      <c r="M495" s="7"/>
      <c r="N495" s="7"/>
      <c r="P495" s="7"/>
      <c r="Q495" s="7"/>
      <c r="R495" s="7"/>
      <c r="S495" s="7"/>
      <c r="U495" s="7"/>
      <c r="V495" s="7"/>
      <c r="W495" s="7"/>
      <c r="X495" s="7"/>
      <c r="Z495" s="7"/>
      <c r="AA495" s="7"/>
      <c r="AB495" s="7"/>
      <c r="AC495" s="7"/>
    </row>
    <row r="496" spans="1:29" x14ac:dyDescent="0.25">
      <c r="A496" t="s">
        <v>49</v>
      </c>
      <c r="B496">
        <v>393.93496513366699</v>
      </c>
      <c r="C496" s="14">
        <f>MEDIAN(B496:B505)</f>
        <v>416.63098335266102</v>
      </c>
      <c r="D496" s="3">
        <f>C354/C496</f>
        <v>2.0714351341427614E-2</v>
      </c>
      <c r="F496" t="s">
        <v>53</v>
      </c>
      <c r="G496">
        <v>571.17104530334495</v>
      </c>
      <c r="H496" s="14">
        <f>MEDIAN(G496:G505)</f>
        <v>565.98258018493652</v>
      </c>
      <c r="I496" s="4">
        <f>C354/H496</f>
        <v>1.5248244152799796E-2</v>
      </c>
      <c r="K496"/>
      <c r="L496"/>
      <c r="M496" s="14"/>
      <c r="N496" s="7"/>
      <c r="R496" s="14"/>
      <c r="S496" s="7"/>
      <c r="W496" s="14"/>
      <c r="X496" s="7"/>
      <c r="AB496" s="14"/>
      <c r="AC496" s="7"/>
    </row>
    <row r="497" spans="1:29" x14ac:dyDescent="0.25">
      <c r="B497">
        <v>404.82592582702603</v>
      </c>
      <c r="C497" s="14"/>
      <c r="F497"/>
      <c r="G497">
        <v>560.79411506652798</v>
      </c>
      <c r="H497" s="14"/>
      <c r="I497" s="4"/>
      <c r="K497"/>
      <c r="L497"/>
      <c r="M497" s="14"/>
      <c r="N497" s="7"/>
      <c r="R497" s="14"/>
      <c r="S497" s="7"/>
      <c r="W497" s="14"/>
      <c r="X497" s="7"/>
      <c r="AB497" s="14"/>
      <c r="AC497" s="7"/>
    </row>
    <row r="498" spans="1:29" x14ac:dyDescent="0.25">
      <c r="B498">
        <v>457.41510391235403</v>
      </c>
      <c r="C498" s="14"/>
      <c r="F498"/>
      <c r="G498">
        <v>484.157085418701</v>
      </c>
      <c r="H498" s="14"/>
      <c r="I498" s="4"/>
      <c r="K498"/>
      <c r="L498"/>
      <c r="M498" s="14"/>
      <c r="N498" s="7"/>
      <c r="R498" s="14"/>
      <c r="S498" s="7"/>
      <c r="W498" s="14"/>
      <c r="X498" s="7"/>
      <c r="AB498" s="14"/>
      <c r="AC498" s="7"/>
    </row>
    <row r="499" spans="1:29" x14ac:dyDescent="0.25">
      <c r="B499">
        <v>428.43604087829601</v>
      </c>
      <c r="C499" s="14"/>
      <c r="F499"/>
      <c r="G499">
        <v>593.28508377075195</v>
      </c>
      <c r="H499" s="14"/>
      <c r="I499" s="4"/>
      <c r="K499"/>
      <c r="L499"/>
      <c r="M499" s="14"/>
      <c r="N499" s="7"/>
      <c r="R499" s="14"/>
      <c r="S499" s="7"/>
      <c r="W499" s="14"/>
      <c r="X499" s="7"/>
      <c r="AB499" s="14"/>
      <c r="AC499" s="7"/>
    </row>
    <row r="500" spans="1:29" x14ac:dyDescent="0.25">
      <c r="B500">
        <v>1130.3858757019</v>
      </c>
      <c r="C500" s="14"/>
      <c r="F500"/>
      <c r="G500">
        <v>635.80322265625</v>
      </c>
      <c r="H500" s="14"/>
      <c r="I500" s="4"/>
      <c r="K500"/>
      <c r="L500"/>
      <c r="M500" s="14"/>
      <c r="N500" s="7"/>
      <c r="R500" s="14"/>
      <c r="S500" s="7"/>
      <c r="W500" s="14"/>
      <c r="X500" s="7"/>
      <c r="AB500" s="14"/>
      <c r="AC500" s="7"/>
    </row>
    <row r="501" spans="1:29" x14ac:dyDescent="0.25">
      <c r="B501">
        <v>51.406145095825003</v>
      </c>
      <c r="C501" s="14"/>
      <c r="F501"/>
      <c r="G501">
        <v>58.665037155150998</v>
      </c>
      <c r="H501" s="14"/>
      <c r="I501" s="4"/>
      <c r="K501"/>
      <c r="L501"/>
      <c r="M501" s="14"/>
      <c r="N501" s="7"/>
      <c r="R501" s="14"/>
      <c r="S501" s="7"/>
      <c r="W501" s="14"/>
      <c r="X501" s="7"/>
      <c r="AB501" s="14"/>
      <c r="AC501" s="7"/>
    </row>
    <row r="502" spans="1:29" x14ac:dyDescent="0.25">
      <c r="C502" s="14"/>
      <c r="F502"/>
      <c r="G502" s="4"/>
      <c r="H502" s="14"/>
      <c r="I502" s="4"/>
      <c r="K502"/>
      <c r="L502" s="7"/>
      <c r="M502" s="14"/>
      <c r="N502" s="7"/>
      <c r="Q502" s="7"/>
      <c r="R502" s="14"/>
      <c r="S502" s="7"/>
      <c r="V502" s="7"/>
      <c r="W502" s="14"/>
      <c r="X502" s="7"/>
      <c r="AA502" s="7"/>
      <c r="AB502" s="14"/>
      <c r="AC502" s="7"/>
    </row>
    <row r="503" spans="1:29" x14ac:dyDescent="0.25">
      <c r="C503" s="14"/>
      <c r="F503"/>
      <c r="G503" s="4"/>
      <c r="H503" s="14"/>
      <c r="I503" s="4"/>
      <c r="K503"/>
      <c r="L503" s="7"/>
      <c r="M503" s="14"/>
      <c r="N503" s="7"/>
      <c r="Q503" s="7"/>
      <c r="R503" s="14"/>
      <c r="S503" s="7"/>
      <c r="V503" s="7"/>
      <c r="W503" s="14"/>
      <c r="X503" s="7"/>
      <c r="AA503" s="7"/>
      <c r="AB503" s="14"/>
      <c r="AC503" s="7"/>
    </row>
    <row r="504" spans="1:29" x14ac:dyDescent="0.25">
      <c r="C504" s="14"/>
      <c r="F504"/>
      <c r="G504" s="4"/>
      <c r="H504" s="14"/>
      <c r="I504" s="4"/>
      <c r="K504"/>
      <c r="L504" s="7"/>
      <c r="M504" s="14"/>
      <c r="N504" s="7"/>
      <c r="Q504" s="7"/>
      <c r="R504" s="14"/>
      <c r="S504" s="7"/>
      <c r="V504" s="7"/>
      <c r="W504" s="14"/>
      <c r="X504" s="7"/>
      <c r="AA504" s="7"/>
      <c r="AB504" s="14"/>
      <c r="AC504" s="7"/>
    </row>
    <row r="505" spans="1:29" x14ac:dyDescent="0.25">
      <c r="C505" s="14"/>
      <c r="F505"/>
      <c r="G505" s="4"/>
      <c r="H505" s="14"/>
      <c r="I505" s="4"/>
      <c r="K505"/>
      <c r="L505" s="7"/>
      <c r="M505" s="14"/>
      <c r="N505" s="7"/>
      <c r="Q505" s="7"/>
      <c r="R505" s="14"/>
      <c r="S505" s="7"/>
      <c r="V505" s="7"/>
      <c r="W505" s="14"/>
      <c r="X505" s="7"/>
      <c r="AA505" s="7"/>
      <c r="AB505" s="14"/>
      <c r="AC505" s="7"/>
    </row>
    <row r="506" spans="1:29" x14ac:dyDescent="0.25">
      <c r="K506" s="7"/>
      <c r="L506" s="7"/>
      <c r="M506" s="7"/>
      <c r="N506" s="7"/>
      <c r="P506" s="7"/>
      <c r="Q506" s="7"/>
      <c r="R506" s="7"/>
      <c r="S506" s="7"/>
      <c r="U506" s="7"/>
      <c r="V506" s="7"/>
      <c r="W506" s="7"/>
      <c r="X506" s="7"/>
      <c r="Z506" s="7"/>
      <c r="AA506" s="7"/>
      <c r="AB506" s="7"/>
      <c r="AC506" s="7"/>
    </row>
    <row r="507" spans="1:29" x14ac:dyDescent="0.25">
      <c r="K507" s="7"/>
      <c r="L507" s="7"/>
      <c r="M507" s="7"/>
      <c r="N507" s="7"/>
      <c r="P507" s="7"/>
      <c r="Q507" s="7"/>
      <c r="R507" s="7"/>
      <c r="S507" s="7"/>
      <c r="U507" s="7"/>
      <c r="V507" s="7"/>
      <c r="W507" s="7"/>
      <c r="X507" s="7"/>
      <c r="Z507" s="7"/>
      <c r="AA507" s="7"/>
      <c r="AB507" s="7"/>
      <c r="AC507" s="7"/>
    </row>
    <row r="508" spans="1:29" x14ac:dyDescent="0.25">
      <c r="A508" t="s">
        <v>50</v>
      </c>
      <c r="B508">
        <v>469.47789192199701</v>
      </c>
      <c r="C508" s="14">
        <f>MEDIAN(B508:B517)</f>
        <v>470.94547748565651</v>
      </c>
      <c r="D508" s="3">
        <f>C354/C508</f>
        <v>1.8325349709201421E-2</v>
      </c>
      <c r="F508" t="s">
        <v>54</v>
      </c>
      <c r="G508">
        <v>538.04993629455601</v>
      </c>
      <c r="H508" s="14">
        <f>MEDIAN(G508:G517)</f>
        <v>493.1166172027585</v>
      </c>
      <c r="I508" s="4">
        <f>C354/H508</f>
        <v>1.7501419071714101E-2</v>
      </c>
      <c r="K508"/>
      <c r="L508"/>
      <c r="M508" s="14"/>
      <c r="N508" s="7"/>
      <c r="R508" s="14"/>
      <c r="S508" s="7"/>
      <c r="W508" s="14"/>
      <c r="X508" s="7"/>
      <c r="AB508" s="14"/>
      <c r="AC508" s="7"/>
    </row>
    <row r="509" spans="1:29" x14ac:dyDescent="0.25">
      <c r="B509">
        <v>447.37195968627901</v>
      </c>
      <c r="C509" s="14"/>
      <c r="F509"/>
      <c r="G509">
        <v>484.61318016052201</v>
      </c>
      <c r="H509" s="14"/>
      <c r="I509" s="4"/>
      <c r="K509"/>
      <c r="L509"/>
      <c r="M509" s="14"/>
      <c r="N509" s="7"/>
      <c r="R509" s="14"/>
      <c r="S509" s="7"/>
      <c r="W509" s="14"/>
      <c r="X509" s="7"/>
      <c r="AB509" s="14"/>
      <c r="AC509" s="7"/>
    </row>
    <row r="510" spans="1:29" x14ac:dyDescent="0.25">
      <c r="B510">
        <v>510.268926620483</v>
      </c>
      <c r="C510" s="14"/>
      <c r="F510"/>
      <c r="G510">
        <v>501.620054244995</v>
      </c>
      <c r="H510" s="14"/>
      <c r="I510" s="4"/>
      <c r="K510"/>
      <c r="L510"/>
      <c r="M510" s="14"/>
      <c r="N510" s="7"/>
      <c r="R510" s="14"/>
      <c r="S510" s="7"/>
      <c r="W510" s="14"/>
      <c r="X510" s="7"/>
      <c r="AB510" s="14"/>
      <c r="AC510" s="7"/>
    </row>
    <row r="511" spans="1:29" x14ac:dyDescent="0.25">
      <c r="B511">
        <v>472.41306304931601</v>
      </c>
      <c r="C511" s="14"/>
      <c r="F511"/>
      <c r="G511">
        <v>503.80396842956497</v>
      </c>
      <c r="H511" s="14"/>
      <c r="I511" s="4"/>
      <c r="K511"/>
      <c r="L511"/>
      <c r="M511" s="14"/>
      <c r="N511" s="7"/>
      <c r="R511" s="14"/>
      <c r="S511" s="7"/>
      <c r="W511" s="14"/>
      <c r="X511" s="7"/>
      <c r="AB511" s="14"/>
      <c r="AC511" s="7"/>
    </row>
    <row r="512" spans="1:29" x14ac:dyDescent="0.25">
      <c r="B512">
        <v>492.21014976501499</v>
      </c>
      <c r="C512" s="14"/>
      <c r="F512"/>
      <c r="G512">
        <v>473.97184371948202</v>
      </c>
      <c r="H512" s="14"/>
      <c r="I512" s="4"/>
      <c r="K512"/>
      <c r="L512"/>
      <c r="M512" s="14"/>
      <c r="N512" s="7"/>
      <c r="R512" s="14"/>
      <c r="S512" s="7"/>
      <c r="W512" s="14"/>
      <c r="X512" s="7"/>
      <c r="AB512" s="14"/>
      <c r="AC512" s="7"/>
    </row>
    <row r="513" spans="2:29" x14ac:dyDescent="0.25">
      <c r="B513">
        <v>53.285121917725</v>
      </c>
      <c r="C513" s="14"/>
      <c r="F513"/>
      <c r="G513" s="11">
        <v>76.257944109999997</v>
      </c>
      <c r="H513" s="14"/>
      <c r="I513" s="4"/>
      <c r="K513"/>
      <c r="L513" s="11"/>
      <c r="M513" s="14"/>
      <c r="N513" s="7"/>
      <c r="Q513" s="11"/>
      <c r="R513" s="14"/>
      <c r="S513" s="7"/>
      <c r="V513" s="11"/>
      <c r="W513" s="14"/>
      <c r="X513" s="7"/>
      <c r="AA513" s="11"/>
      <c r="AB513" s="14"/>
      <c r="AC513" s="7"/>
    </row>
    <row r="514" spans="2:29" x14ac:dyDescent="0.25">
      <c r="C514" s="14"/>
      <c r="F514"/>
      <c r="G514" s="4"/>
      <c r="H514" s="14"/>
      <c r="I514" s="4"/>
      <c r="K514"/>
      <c r="L514" s="7"/>
      <c r="M514" s="14"/>
      <c r="N514" s="7"/>
      <c r="Q514" s="7"/>
      <c r="R514" s="14"/>
      <c r="S514" s="7"/>
      <c r="V514" s="7"/>
      <c r="W514" s="14"/>
      <c r="X514" s="7"/>
      <c r="AA514" s="7"/>
      <c r="AB514" s="14"/>
      <c r="AC514" s="7"/>
    </row>
    <row r="515" spans="2:29" x14ac:dyDescent="0.25">
      <c r="C515" s="14"/>
      <c r="F515"/>
      <c r="G515" s="4"/>
      <c r="H515" s="14"/>
      <c r="I515" s="4"/>
      <c r="K515"/>
      <c r="L515" s="7"/>
      <c r="M515" s="14"/>
      <c r="N515" s="7"/>
      <c r="Q515" s="7"/>
      <c r="R515" s="14"/>
      <c r="S515" s="7"/>
      <c r="V515" s="7"/>
      <c r="W515" s="14"/>
      <c r="X515" s="7"/>
      <c r="AA515" s="7"/>
      <c r="AB515" s="14"/>
      <c r="AC515" s="7"/>
    </row>
    <row r="516" spans="2:29" x14ac:dyDescent="0.25">
      <c r="C516" s="14"/>
      <c r="F516"/>
      <c r="G516" s="4"/>
      <c r="H516" s="14"/>
      <c r="I516" s="4"/>
      <c r="K516"/>
      <c r="L516" s="7"/>
      <c r="M516" s="14"/>
      <c r="N516" s="7"/>
      <c r="Q516" s="7"/>
      <c r="R516" s="14"/>
      <c r="S516" s="7"/>
      <c r="V516" s="7"/>
      <c r="W516" s="14"/>
      <c r="X516" s="7"/>
      <c r="AA516" s="7"/>
      <c r="AB516" s="14"/>
      <c r="AC516" s="7"/>
    </row>
    <row r="517" spans="2:29" x14ac:dyDescent="0.25">
      <c r="C517" s="14"/>
      <c r="F517"/>
      <c r="G517" s="4"/>
      <c r="H517" s="14"/>
      <c r="I517" s="4"/>
      <c r="K517"/>
      <c r="L517" s="7"/>
      <c r="M517" s="14"/>
      <c r="N517" s="7"/>
      <c r="Q517" s="7"/>
      <c r="R517" s="14"/>
      <c r="S517" s="7"/>
      <c r="V517" s="7"/>
      <c r="W517" s="14"/>
      <c r="X517" s="7"/>
      <c r="AA517" s="7"/>
      <c r="AB517" s="14"/>
      <c r="AC517" s="7"/>
    </row>
  </sheetData>
  <mergeCells count="103">
    <mergeCell ref="W483:W492"/>
    <mergeCell ref="W496:W505"/>
    <mergeCell ref="W508:W517"/>
    <mergeCell ref="AB470:AB479"/>
    <mergeCell ref="AB483:AB492"/>
    <mergeCell ref="AB496:AB505"/>
    <mergeCell ref="AB508:AB517"/>
    <mergeCell ref="M483:M492"/>
    <mergeCell ref="M496:M505"/>
    <mergeCell ref="M508:M517"/>
    <mergeCell ref="R470:R479"/>
    <mergeCell ref="R483:R492"/>
    <mergeCell ref="R496:R505"/>
    <mergeCell ref="R508:R517"/>
    <mergeCell ref="AA336:AA345"/>
    <mergeCell ref="AF310:AF319"/>
    <mergeCell ref="M470:M479"/>
    <mergeCell ref="W470:W479"/>
    <mergeCell ref="V310:V319"/>
    <mergeCell ref="V323:V332"/>
    <mergeCell ref="L336:L345"/>
    <mergeCell ref="Q336:Q345"/>
    <mergeCell ref="V336:V345"/>
    <mergeCell ref="L310:L319"/>
    <mergeCell ref="L323:L332"/>
    <mergeCell ref="Q297:Q306"/>
    <mergeCell ref="Q310:Q319"/>
    <mergeCell ref="Q323:Q332"/>
    <mergeCell ref="AG136:AG145"/>
    <mergeCell ref="AG149:AG158"/>
    <mergeCell ref="AG162:AG171"/>
    <mergeCell ref="AL136:AL145"/>
    <mergeCell ref="L297:L306"/>
    <mergeCell ref="V297:V306"/>
    <mergeCell ref="W136:W145"/>
    <mergeCell ref="W149:W158"/>
    <mergeCell ref="W162:W171"/>
    <mergeCell ref="AB136:AB145"/>
    <mergeCell ref="AB149:AB158"/>
    <mergeCell ref="AB162:AB171"/>
    <mergeCell ref="M136:M145"/>
    <mergeCell ref="M149:M158"/>
    <mergeCell ref="M162:M171"/>
    <mergeCell ref="R136:R145"/>
    <mergeCell ref="R149:R158"/>
    <mergeCell ref="R162:R171"/>
    <mergeCell ref="AA310:AA319"/>
    <mergeCell ref="AA323:AA332"/>
    <mergeCell ref="C380:C389"/>
    <mergeCell ref="C393:C402"/>
    <mergeCell ref="C406:C415"/>
    <mergeCell ref="C258:C267"/>
    <mergeCell ref="C271:C280"/>
    <mergeCell ref="C284:C293"/>
    <mergeCell ref="C297:C306"/>
    <mergeCell ref="C310:C319"/>
    <mergeCell ref="C323:C332"/>
    <mergeCell ref="B2:M2"/>
    <mergeCell ref="C7:C16"/>
    <mergeCell ref="C20:C29"/>
    <mergeCell ref="C33:C42"/>
    <mergeCell ref="C46:C55"/>
    <mergeCell ref="G4:H4"/>
    <mergeCell ref="C59:C68"/>
    <mergeCell ref="C72:C81"/>
    <mergeCell ref="C85:C94"/>
    <mergeCell ref="G78:H78"/>
    <mergeCell ref="G43:H43"/>
    <mergeCell ref="C97:C106"/>
    <mergeCell ref="C110:C119"/>
    <mergeCell ref="C123:C132"/>
    <mergeCell ref="C136:C145"/>
    <mergeCell ref="C149:C158"/>
    <mergeCell ref="H162:H171"/>
    <mergeCell ref="G297:G306"/>
    <mergeCell ref="G310:G319"/>
    <mergeCell ref="G323:G332"/>
    <mergeCell ref="H149:H158"/>
    <mergeCell ref="H136:H145"/>
    <mergeCell ref="H496:H505"/>
    <mergeCell ref="H508:H517"/>
    <mergeCell ref="G336:G345"/>
    <mergeCell ref="H470:H479"/>
    <mergeCell ref="A349:D349"/>
    <mergeCell ref="C246:C255"/>
    <mergeCell ref="C162:C171"/>
    <mergeCell ref="C181:C190"/>
    <mergeCell ref="C194:C203"/>
    <mergeCell ref="C207:C216"/>
    <mergeCell ref="C220:C229"/>
    <mergeCell ref="C233:C242"/>
    <mergeCell ref="H483:H492"/>
    <mergeCell ref="C496:C505"/>
    <mergeCell ref="C508:C517"/>
    <mergeCell ref="C419:C428"/>
    <mergeCell ref="C431:C440"/>
    <mergeCell ref="C444:C453"/>
    <mergeCell ref="C457:C466"/>
    <mergeCell ref="C470:C479"/>
    <mergeCell ref="C483:C492"/>
    <mergeCell ref="C336:C345"/>
    <mergeCell ref="C354:C363"/>
    <mergeCell ref="C367:C376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E304"/>
  <sheetViews>
    <sheetView topLeftCell="A277" workbookViewId="0">
      <selection activeCell="E299" sqref="E299:E303"/>
    </sheetView>
  </sheetViews>
  <sheetFormatPr defaultColWidth="11.42578125" defaultRowHeight="15" x14ac:dyDescent="0.25"/>
  <cols>
    <col min="1" max="1" width="33.28515625" bestFit="1" customWidth="1"/>
    <col min="2" max="2" width="17" bestFit="1" customWidth="1"/>
    <col min="3" max="3" width="18" bestFit="1" customWidth="1"/>
    <col min="4" max="4" width="15.140625" bestFit="1" customWidth="1"/>
    <col min="5" max="5" width="17" bestFit="1" customWidth="1"/>
  </cols>
  <sheetData>
    <row r="8" spans="1:5" x14ac:dyDescent="0.25">
      <c r="A8" t="s">
        <v>22</v>
      </c>
    </row>
    <row r="9" spans="1:5" x14ac:dyDescent="0.25">
      <c r="A9" t="s">
        <v>12</v>
      </c>
    </row>
    <row r="10" spans="1:5" x14ac:dyDescent="0.25">
      <c r="A10" t="s">
        <v>13</v>
      </c>
    </row>
    <row r="11" spans="1:5" x14ac:dyDescent="0.25">
      <c r="A11" t="s">
        <v>14</v>
      </c>
    </row>
    <row r="12" spans="1:5" x14ac:dyDescent="0.25">
      <c r="A12" t="s">
        <v>23</v>
      </c>
    </row>
    <row r="13" spans="1:5" x14ac:dyDescent="0.25">
      <c r="A13">
        <v>5.9843063353999998E-2</v>
      </c>
      <c r="B13">
        <v>250.68998336792001</v>
      </c>
      <c r="C13">
        <v>12776.348114013599</v>
      </c>
      <c r="D13">
        <v>0.91981887817399999</v>
      </c>
      <c r="E13">
        <v>257.061958312988</v>
      </c>
    </row>
    <row r="14" spans="1:5" x14ac:dyDescent="0.25">
      <c r="A14">
        <v>5.0067901610999999E-2</v>
      </c>
      <c r="B14">
        <v>171.07486724853501</v>
      </c>
      <c r="C14">
        <v>7303.4379482269196</v>
      </c>
      <c r="D14">
        <v>0.88477134704600002</v>
      </c>
      <c r="E14">
        <v>177.254199981689</v>
      </c>
    </row>
    <row r="15" spans="1:5" x14ac:dyDescent="0.25">
      <c r="A15">
        <v>5.4121017456000002E-2</v>
      </c>
      <c r="B15">
        <v>57.936906814575003</v>
      </c>
      <c r="C15">
        <v>2003.01098823547</v>
      </c>
      <c r="D15">
        <v>0.893354415894</v>
      </c>
      <c r="E15">
        <v>62.615156173705998</v>
      </c>
    </row>
    <row r="16" spans="1:5" x14ac:dyDescent="0.25">
      <c r="A16">
        <v>4.7922134398999998E-2</v>
      </c>
      <c r="B16">
        <v>92.592954635620004</v>
      </c>
      <c r="C16">
        <v>3734.2243194580001</v>
      </c>
      <c r="D16">
        <v>0.87285041809099995</v>
      </c>
      <c r="E16">
        <v>95.216989517211999</v>
      </c>
    </row>
    <row r="17" spans="1:5" x14ac:dyDescent="0.25">
      <c r="A17">
        <v>5.6982040405000003E-2</v>
      </c>
      <c r="B17">
        <v>123.1689453125</v>
      </c>
      <c r="C17">
        <v>5919.8527336120596</v>
      </c>
      <c r="D17">
        <v>0.89001655578600003</v>
      </c>
      <c r="E17">
        <v>279.541015625</v>
      </c>
    </row>
    <row r="18" spans="1:5" x14ac:dyDescent="0.25">
      <c r="A18" t="s">
        <v>24</v>
      </c>
    </row>
    <row r="19" spans="1:5" x14ac:dyDescent="0.25">
      <c r="A19">
        <v>5.1021575928000003E-2</v>
      </c>
      <c r="B19">
        <v>41.171073913573998</v>
      </c>
      <c r="C19">
        <v>1572.37195968627</v>
      </c>
      <c r="D19">
        <v>0.88000297546399997</v>
      </c>
      <c r="E19">
        <v>53.761959075927997</v>
      </c>
    </row>
    <row r="20" spans="1:5" x14ac:dyDescent="0.25">
      <c r="A20">
        <v>5.2928924560999999E-2</v>
      </c>
      <c r="B20">
        <v>84.192991256713995</v>
      </c>
      <c r="C20">
        <v>3201.67064666748</v>
      </c>
      <c r="D20">
        <v>0.88167190551800001</v>
      </c>
      <c r="E20">
        <v>86.679935455321996</v>
      </c>
    </row>
    <row r="21" spans="1:5" x14ac:dyDescent="0.25">
      <c r="A21">
        <v>6.103515625E-2</v>
      </c>
      <c r="B21">
        <v>78.516006469727003</v>
      </c>
      <c r="C21">
        <v>2873.3332157135001</v>
      </c>
      <c r="D21">
        <v>0.870227813721</v>
      </c>
      <c r="E21">
        <v>81.199169158936002</v>
      </c>
    </row>
    <row r="22" spans="1:5" x14ac:dyDescent="0.25">
      <c r="A22">
        <v>5.6028366088999998E-2</v>
      </c>
      <c r="B22">
        <v>54.147958755493001</v>
      </c>
      <c r="C22">
        <v>2309.9324703216498</v>
      </c>
      <c r="D22">
        <v>0.87594985961899996</v>
      </c>
      <c r="E22">
        <v>65.996170043945</v>
      </c>
    </row>
    <row r="23" spans="1:5" x14ac:dyDescent="0.25">
      <c r="A23">
        <v>5.1975250244000001E-2</v>
      </c>
      <c r="B23">
        <v>193.77303123474101</v>
      </c>
      <c r="C23">
        <v>5801.2671470641999</v>
      </c>
      <c r="D23">
        <v>0.89001655578600003</v>
      </c>
      <c r="E23">
        <v>201.62296295166001</v>
      </c>
    </row>
    <row r="24" spans="1:5" x14ac:dyDescent="0.25">
      <c r="A24" t="s">
        <v>25</v>
      </c>
    </row>
    <row r="25" spans="1:5" x14ac:dyDescent="0.25">
      <c r="A25">
        <v>5.1975250244000001E-2</v>
      </c>
      <c r="B25">
        <v>205.71398735046401</v>
      </c>
      <c r="C25">
        <v>9712.6150131225495</v>
      </c>
      <c r="D25">
        <v>0.862836837769</v>
      </c>
      <c r="E25">
        <v>214.809894561768</v>
      </c>
    </row>
    <row r="26" spans="1:5" x14ac:dyDescent="0.25">
      <c r="A26">
        <v>5.1021575928000003E-2</v>
      </c>
      <c r="B26">
        <v>107.747077941895</v>
      </c>
      <c r="C26">
        <v>4181.8935871124204</v>
      </c>
      <c r="D26">
        <v>0.87380409240699997</v>
      </c>
      <c r="E26">
        <v>115.330934524536</v>
      </c>
    </row>
    <row r="27" spans="1:5" x14ac:dyDescent="0.25">
      <c r="A27">
        <v>4.6968460082999999E-2</v>
      </c>
      <c r="B27">
        <v>55.907011032104002</v>
      </c>
      <c r="C27">
        <v>2234.1799736022899</v>
      </c>
      <c r="D27">
        <v>0.87928771972700004</v>
      </c>
      <c r="E27">
        <v>63.310146331787003</v>
      </c>
    </row>
    <row r="28" spans="1:5" x14ac:dyDescent="0.25">
      <c r="A28">
        <v>5.4836273193000003E-2</v>
      </c>
      <c r="B28">
        <v>71.920156478882006</v>
      </c>
      <c r="C28">
        <v>3396.65722846984</v>
      </c>
      <c r="D28">
        <v>0.85282325744599996</v>
      </c>
      <c r="E28">
        <v>82.726001739501996</v>
      </c>
    </row>
    <row r="29" spans="1:5" x14ac:dyDescent="0.25">
      <c r="A29">
        <v>5.1975250244000001E-2</v>
      </c>
      <c r="B29">
        <v>100.486040115356</v>
      </c>
      <c r="C29">
        <v>4085.9136581420898</v>
      </c>
      <c r="D29">
        <v>0.86450576782199995</v>
      </c>
      <c r="E29">
        <v>105.410099029541</v>
      </c>
    </row>
    <row r="30" spans="1:5" x14ac:dyDescent="0.25">
      <c r="A30" t="s">
        <v>26</v>
      </c>
    </row>
    <row r="31" spans="1:5" x14ac:dyDescent="0.25">
      <c r="A31">
        <v>4.8875808716000002E-2</v>
      </c>
      <c r="B31">
        <v>72.118043899536005</v>
      </c>
      <c r="C31">
        <v>2784.1107845306401</v>
      </c>
      <c r="D31">
        <v>0.88119506835899997</v>
      </c>
      <c r="E31">
        <v>83.913087844849002</v>
      </c>
    </row>
    <row r="32" spans="1:5" x14ac:dyDescent="0.25">
      <c r="A32">
        <v>5.4121017456000002E-2</v>
      </c>
      <c r="B32">
        <v>196.66099548339801</v>
      </c>
      <c r="C32">
        <v>9253.6120414733796</v>
      </c>
      <c r="D32">
        <v>0.85544586181600002</v>
      </c>
      <c r="E32">
        <v>214.07318115234401</v>
      </c>
    </row>
    <row r="33" spans="1:5" x14ac:dyDescent="0.25">
      <c r="A33">
        <v>5.6982040405000003E-2</v>
      </c>
      <c r="B33">
        <v>55.468082427978999</v>
      </c>
      <c r="C33">
        <v>2433.7203502655002</v>
      </c>
      <c r="D33">
        <v>0.88334083557099996</v>
      </c>
      <c r="E33">
        <v>59.904098510742003</v>
      </c>
    </row>
    <row r="34" spans="1:5" x14ac:dyDescent="0.25">
      <c r="A34">
        <v>4.8875808716000002E-2</v>
      </c>
      <c r="B34">
        <v>61.155080795288001</v>
      </c>
      <c r="C34">
        <v>3029.48999404907</v>
      </c>
      <c r="D34">
        <v>0.88334083557099996</v>
      </c>
      <c r="E34">
        <v>71.659088134765994</v>
      </c>
    </row>
    <row r="35" spans="1:5" x14ac:dyDescent="0.25">
      <c r="A35">
        <v>5.9127807616999997E-2</v>
      </c>
      <c r="B35">
        <v>64.931869506835994</v>
      </c>
      <c r="C35">
        <v>2064.1596317291201</v>
      </c>
      <c r="D35">
        <v>0.88834762573199999</v>
      </c>
      <c r="E35">
        <v>78.923940658568995</v>
      </c>
    </row>
    <row r="36" spans="1:5" x14ac:dyDescent="0.25">
      <c r="A36" t="s">
        <v>27</v>
      </c>
    </row>
    <row r="37" spans="1:5" x14ac:dyDescent="0.25">
      <c r="A37">
        <v>5.6028366088999998E-2</v>
      </c>
      <c r="B37">
        <v>80.060005187987997</v>
      </c>
      <c r="C37">
        <v>3683.0174922943102</v>
      </c>
      <c r="D37">
        <v>0.86593627929700001</v>
      </c>
      <c r="E37">
        <v>89.170932769775007</v>
      </c>
    </row>
    <row r="38" spans="1:5" x14ac:dyDescent="0.25">
      <c r="A38">
        <v>5.6028366088999998E-2</v>
      </c>
      <c r="B38">
        <v>183.37702751159699</v>
      </c>
      <c r="C38">
        <v>7982.4128150939896</v>
      </c>
      <c r="D38">
        <v>0.81443786621100001</v>
      </c>
      <c r="E38">
        <v>191.39409065246599</v>
      </c>
    </row>
    <row r="39" spans="1:5" x14ac:dyDescent="0.25">
      <c r="A39">
        <v>5.1021575928000003E-2</v>
      </c>
      <c r="B39">
        <v>100.279092788696</v>
      </c>
      <c r="C39">
        <v>4773.5915184020996</v>
      </c>
      <c r="D39">
        <v>0.90670585632300005</v>
      </c>
      <c r="E39">
        <v>101.594924926758</v>
      </c>
    </row>
    <row r="40" spans="1:5" x14ac:dyDescent="0.25">
      <c r="A40">
        <v>5.4121017456000002E-2</v>
      </c>
      <c r="B40">
        <v>53.685903549194002</v>
      </c>
      <c r="C40">
        <v>2026.0486602783201</v>
      </c>
      <c r="D40">
        <v>0.885009765625</v>
      </c>
      <c r="E40">
        <v>55.577039718628001</v>
      </c>
    </row>
    <row r="41" spans="1:5" x14ac:dyDescent="0.25">
      <c r="A41">
        <v>5.1975250244000001E-2</v>
      </c>
      <c r="B41">
        <v>72.237014770507997</v>
      </c>
      <c r="C41">
        <v>2743.27635765075</v>
      </c>
      <c r="D41">
        <v>0.89263916015599998</v>
      </c>
      <c r="E41">
        <v>74.460983276367003</v>
      </c>
    </row>
    <row r="42" spans="1:5" x14ac:dyDescent="0.25">
      <c r="A42" t="s">
        <v>28</v>
      </c>
    </row>
    <row r="43" spans="1:5" x14ac:dyDescent="0.25">
      <c r="A43">
        <v>5.5074691772000001E-2</v>
      </c>
      <c r="B43">
        <v>98.9990234375</v>
      </c>
      <c r="C43">
        <v>3727.48923301696</v>
      </c>
      <c r="D43">
        <v>0.91814994811999995</v>
      </c>
      <c r="E43">
        <v>99.048852920531999</v>
      </c>
    </row>
    <row r="44" spans="1:5" x14ac:dyDescent="0.25">
      <c r="A44">
        <v>4.5061111450000003E-2</v>
      </c>
      <c r="B44">
        <v>132.586002349854</v>
      </c>
      <c r="C44">
        <v>7907.6220989227204</v>
      </c>
      <c r="D44">
        <v>0.84114074706999997</v>
      </c>
      <c r="E44">
        <v>153.99408340454099</v>
      </c>
    </row>
    <row r="45" spans="1:5" x14ac:dyDescent="0.25">
      <c r="A45">
        <v>6.3896179198999994E-2</v>
      </c>
      <c r="B45">
        <v>52.343130111694002</v>
      </c>
      <c r="C45">
        <v>2617.6278591156001</v>
      </c>
      <c r="D45">
        <v>0.86545944213899995</v>
      </c>
      <c r="E45">
        <v>53.711891174316001</v>
      </c>
    </row>
    <row r="46" spans="1:5" x14ac:dyDescent="0.25">
      <c r="A46">
        <v>5.2928924560999999E-2</v>
      </c>
      <c r="B46">
        <v>65.239906311035</v>
      </c>
      <c r="C46">
        <v>2512.3507976531901</v>
      </c>
      <c r="D46">
        <v>0.88953971862799996</v>
      </c>
      <c r="E46">
        <v>66.908836364745994</v>
      </c>
    </row>
    <row r="47" spans="1:5" x14ac:dyDescent="0.25">
      <c r="A47">
        <v>6.5088272094999997E-2</v>
      </c>
      <c r="B47">
        <v>46.915054321288999</v>
      </c>
      <c r="C47">
        <v>2344.82884407043</v>
      </c>
      <c r="D47">
        <v>0.89263916015599998</v>
      </c>
      <c r="E47">
        <v>57.847023010253999</v>
      </c>
    </row>
    <row r="48" spans="1:5" x14ac:dyDescent="0.25">
      <c r="A48" t="s">
        <v>29</v>
      </c>
    </row>
    <row r="49" spans="1:5" x14ac:dyDescent="0.25">
      <c r="A49">
        <v>5.1975250244000001E-2</v>
      </c>
      <c r="B49">
        <v>96.293210983275998</v>
      </c>
      <c r="C49">
        <v>4916.3260459899902</v>
      </c>
      <c r="D49">
        <v>0.88167190551800001</v>
      </c>
      <c r="E49">
        <v>103.224039077759</v>
      </c>
    </row>
    <row r="50" spans="1:5" x14ac:dyDescent="0.25">
      <c r="A50">
        <v>5.6028366088999998E-2</v>
      </c>
      <c r="B50">
        <v>149.224042892456</v>
      </c>
      <c r="C50">
        <v>8542.0475006103497</v>
      </c>
      <c r="D50">
        <v>0.84352493286100005</v>
      </c>
      <c r="E50">
        <v>165.802001953125</v>
      </c>
    </row>
    <row r="51" spans="1:5" x14ac:dyDescent="0.25">
      <c r="A51">
        <v>5.5074691772000001E-2</v>
      </c>
      <c r="B51">
        <v>375.68402290344198</v>
      </c>
      <c r="C51">
        <v>19234.236717224099</v>
      </c>
      <c r="D51">
        <v>10.845422744751</v>
      </c>
      <c r="E51">
        <v>377.00200080871599</v>
      </c>
    </row>
    <row r="52" spans="1:5" x14ac:dyDescent="0.25">
      <c r="A52">
        <v>5.5074691772000001E-2</v>
      </c>
      <c r="B52">
        <v>66.195964813231996</v>
      </c>
      <c r="C52">
        <v>3124.4745254516602</v>
      </c>
      <c r="D52">
        <v>0.87618827819800005</v>
      </c>
      <c r="E52">
        <v>81.314086914062003</v>
      </c>
    </row>
    <row r="53" spans="1:5" x14ac:dyDescent="0.25">
      <c r="A53">
        <v>4.8875808716000002E-2</v>
      </c>
      <c r="B53">
        <v>134.17696952819799</v>
      </c>
      <c r="C53">
        <v>4153.6014080047598</v>
      </c>
      <c r="D53">
        <v>0.88715553283699999</v>
      </c>
      <c r="E53">
        <v>134.20796394348099</v>
      </c>
    </row>
    <row r="54" spans="1:5" x14ac:dyDescent="0.25">
      <c r="A54" t="s">
        <v>30</v>
      </c>
    </row>
    <row r="55" spans="1:5" x14ac:dyDescent="0.25">
      <c r="A55">
        <v>6.1988830565999999E-2</v>
      </c>
      <c r="B55">
        <v>67.166090011597007</v>
      </c>
      <c r="C55">
        <v>3240.4749393463098</v>
      </c>
      <c r="D55">
        <v>0.90146064758300004</v>
      </c>
      <c r="E55">
        <v>76.225996017455998</v>
      </c>
    </row>
    <row r="56" spans="1:5" x14ac:dyDescent="0.25">
      <c r="A56">
        <v>5.4121017456000002E-2</v>
      </c>
      <c r="B56">
        <v>108.24298858642599</v>
      </c>
      <c r="C56">
        <v>5265.8648490905698</v>
      </c>
      <c r="D56">
        <v>0.86474418640100004</v>
      </c>
      <c r="E56">
        <v>114.130973815918</v>
      </c>
    </row>
    <row r="57" spans="1:5" x14ac:dyDescent="0.25">
      <c r="A57">
        <v>5.8889389037999999E-2</v>
      </c>
      <c r="B57">
        <v>61.587095260620004</v>
      </c>
      <c r="C57">
        <v>2803.9593696594202</v>
      </c>
      <c r="D57">
        <v>0.88620185852099997</v>
      </c>
      <c r="E57">
        <v>63.450098037719997</v>
      </c>
    </row>
    <row r="58" spans="1:5" x14ac:dyDescent="0.25">
      <c r="A58">
        <v>5.2928924560999999E-2</v>
      </c>
      <c r="B58">
        <v>126.99294090271</v>
      </c>
      <c r="C58">
        <v>6212.1109962463297</v>
      </c>
      <c r="D58">
        <v>0.84686279296900002</v>
      </c>
      <c r="E58">
        <v>127.784013748169</v>
      </c>
    </row>
    <row r="59" spans="1:5" x14ac:dyDescent="0.25">
      <c r="A59">
        <v>5.6028366088999998E-2</v>
      </c>
      <c r="B59">
        <v>91.809988021850998</v>
      </c>
      <c r="C59">
        <v>4139.1294002532904</v>
      </c>
      <c r="D59">
        <v>0.87046623229999998</v>
      </c>
      <c r="E59">
        <v>102.940797805786</v>
      </c>
    </row>
    <row r="60" spans="1:5" x14ac:dyDescent="0.25">
      <c r="A60" t="s">
        <v>31</v>
      </c>
    </row>
    <row r="61" spans="1:5" x14ac:dyDescent="0.25">
      <c r="A61">
        <v>5.6028366088999998E-2</v>
      </c>
      <c r="B61">
        <v>93.111991882324006</v>
      </c>
      <c r="C61">
        <v>4002.1419525146398</v>
      </c>
      <c r="D61">
        <v>0.868082046509</v>
      </c>
      <c r="E61">
        <v>94.732999801635998</v>
      </c>
    </row>
    <row r="62" spans="1:5" x14ac:dyDescent="0.25">
      <c r="A62">
        <v>7.2002410889000001E-2</v>
      </c>
      <c r="B62">
        <v>24.335861206055</v>
      </c>
      <c r="C62">
        <v>1351.3367176055899</v>
      </c>
      <c r="D62">
        <v>0.871419906616</v>
      </c>
      <c r="E62">
        <v>35.091161727905003</v>
      </c>
    </row>
    <row r="63" spans="1:5" x14ac:dyDescent="0.25">
      <c r="A63">
        <v>5.8889389037999999E-2</v>
      </c>
      <c r="B63">
        <v>83.687067031859996</v>
      </c>
      <c r="C63">
        <v>3012.868642807</v>
      </c>
      <c r="D63">
        <v>0.83279609680199995</v>
      </c>
      <c r="E63">
        <v>91.934204101562003</v>
      </c>
    </row>
    <row r="64" spans="1:5" x14ac:dyDescent="0.25">
      <c r="A64">
        <v>5.8174133300999999E-2</v>
      </c>
      <c r="B64">
        <v>196.29001617431601</v>
      </c>
      <c r="C64">
        <v>11838.8097286224</v>
      </c>
      <c r="D64">
        <v>10.854959487915</v>
      </c>
      <c r="E64">
        <v>207.34405517578099</v>
      </c>
    </row>
    <row r="65" spans="1:5" x14ac:dyDescent="0.25">
      <c r="A65">
        <v>5.6982040405000003E-2</v>
      </c>
      <c r="B65">
        <v>136.56687736511199</v>
      </c>
      <c r="C65">
        <v>7683.0513477325403</v>
      </c>
      <c r="D65">
        <v>0.86355209350600004</v>
      </c>
      <c r="E65">
        <v>146.67487144470201</v>
      </c>
    </row>
    <row r="66" spans="1:5" x14ac:dyDescent="0.25">
      <c r="A66" t="s">
        <v>32</v>
      </c>
    </row>
    <row r="67" spans="1:5" x14ac:dyDescent="0.25">
      <c r="A67">
        <v>5.6028366088999998E-2</v>
      </c>
      <c r="B67">
        <v>124.617099761963</v>
      </c>
      <c r="C67">
        <v>5582.64231681823</v>
      </c>
      <c r="D67">
        <v>0.87237358093299999</v>
      </c>
      <c r="E67">
        <v>133.62598419189499</v>
      </c>
    </row>
    <row r="68" spans="1:5" x14ac:dyDescent="0.25">
      <c r="A68">
        <v>5.6982040405000003E-2</v>
      </c>
      <c r="B68">
        <v>143.794059753418</v>
      </c>
      <c r="C68">
        <v>6543.0865287780698</v>
      </c>
      <c r="D68">
        <v>0.847101211548</v>
      </c>
      <c r="E68">
        <v>145.29800415039099</v>
      </c>
    </row>
    <row r="69" spans="1:5" x14ac:dyDescent="0.25">
      <c r="A69">
        <v>5.0783157348999998E-2</v>
      </c>
      <c r="B69">
        <v>92.272043228149002</v>
      </c>
      <c r="C69">
        <v>4334.63549613952</v>
      </c>
      <c r="D69">
        <v>0.86712837219200001</v>
      </c>
      <c r="E69">
        <v>102.297067642212</v>
      </c>
    </row>
    <row r="70" spans="1:5" x14ac:dyDescent="0.25">
      <c r="A70">
        <v>5.2928924560999999E-2</v>
      </c>
      <c r="B70">
        <v>51.787853240967003</v>
      </c>
      <c r="C70">
        <v>2150.14672279357</v>
      </c>
      <c r="D70">
        <v>0.95391273498499995</v>
      </c>
      <c r="E70">
        <v>67.584991455077997</v>
      </c>
    </row>
    <row r="71" spans="1:5" x14ac:dyDescent="0.25">
      <c r="A71">
        <v>5.5074691772000001E-2</v>
      </c>
      <c r="B71">
        <v>116.33610725402799</v>
      </c>
      <c r="C71">
        <v>6514.7593021392804</v>
      </c>
      <c r="D71">
        <v>0.85496902465799995</v>
      </c>
      <c r="E71">
        <v>121.294021606445</v>
      </c>
    </row>
    <row r="72" spans="1:5" x14ac:dyDescent="0.25">
      <c r="A72" t="s">
        <v>33</v>
      </c>
    </row>
    <row r="73" spans="1:5" x14ac:dyDescent="0.25">
      <c r="A73">
        <v>5.1975250244000001E-2</v>
      </c>
      <c r="B73">
        <v>129.51898574829099</v>
      </c>
      <c r="C73">
        <v>6965.8689498901304</v>
      </c>
      <c r="D73">
        <v>0.85306167602500005</v>
      </c>
      <c r="E73">
        <v>131.057977676392</v>
      </c>
    </row>
    <row r="74" spans="1:5" x14ac:dyDescent="0.25">
      <c r="A74">
        <v>5.4121017456000002E-2</v>
      </c>
      <c r="B74">
        <v>87.996006011963004</v>
      </c>
      <c r="C74">
        <v>6030.6942462921097</v>
      </c>
      <c r="D74">
        <v>0.85330009460400003</v>
      </c>
      <c r="E74">
        <v>100.71110725402799</v>
      </c>
    </row>
    <row r="75" spans="1:5" x14ac:dyDescent="0.25">
      <c r="A75">
        <v>5.5074691772000001E-2</v>
      </c>
      <c r="B75">
        <v>89.067935943603999</v>
      </c>
      <c r="C75">
        <v>4310.6596469879096</v>
      </c>
      <c r="D75">
        <v>0.84757804870599995</v>
      </c>
      <c r="E75">
        <v>92.626094818115007</v>
      </c>
    </row>
    <row r="76" spans="1:5" x14ac:dyDescent="0.25">
      <c r="A76">
        <v>5.3882598876999997E-2</v>
      </c>
      <c r="B76">
        <v>125.208854675293</v>
      </c>
      <c r="C76">
        <v>8302.5238513946497</v>
      </c>
      <c r="D76">
        <v>0.84567070007300005</v>
      </c>
      <c r="E76">
        <v>136.77000999450701</v>
      </c>
    </row>
    <row r="77" spans="1:5" x14ac:dyDescent="0.25">
      <c r="A77">
        <v>5.5074691772000001E-2</v>
      </c>
      <c r="B77">
        <v>133.945941925049</v>
      </c>
      <c r="C77">
        <v>8313.5740756988507</v>
      </c>
      <c r="D77">
        <v>0.81276893615699997</v>
      </c>
      <c r="E77">
        <v>164.699077606201</v>
      </c>
    </row>
    <row r="78" spans="1:5" x14ac:dyDescent="0.25">
      <c r="A78" t="s">
        <v>34</v>
      </c>
    </row>
    <row r="79" spans="1:5" x14ac:dyDescent="0.25">
      <c r="A79">
        <v>5.3882598876999997E-2</v>
      </c>
      <c r="B79">
        <v>184.30399894714401</v>
      </c>
      <c r="C79">
        <v>12094.1784381866</v>
      </c>
      <c r="D79">
        <v>0.86736679077099998</v>
      </c>
      <c r="E79">
        <v>185.53495407104501</v>
      </c>
    </row>
    <row r="80" spans="1:5" x14ac:dyDescent="0.25">
      <c r="A80">
        <v>6.1988830565999999E-2</v>
      </c>
      <c r="B80">
        <v>109.877109527588</v>
      </c>
      <c r="C80">
        <v>5545.6383228302002</v>
      </c>
      <c r="D80">
        <v>0.87404251098600005</v>
      </c>
      <c r="E80">
        <v>115.665912628174</v>
      </c>
    </row>
    <row r="81" spans="1:5" x14ac:dyDescent="0.25">
      <c r="A81">
        <v>5.6028366088999998E-2</v>
      </c>
      <c r="B81">
        <v>354.58493232727102</v>
      </c>
      <c r="C81">
        <v>25217.170953750599</v>
      </c>
      <c r="D81">
        <v>10.610818862915</v>
      </c>
      <c r="E81">
        <v>365.72790145874001</v>
      </c>
    </row>
    <row r="82" spans="1:5" x14ac:dyDescent="0.25">
      <c r="A82">
        <v>4.5776367188000003E-2</v>
      </c>
      <c r="B82">
        <v>161.12899780273401</v>
      </c>
      <c r="C82">
        <v>8735.5580329895001</v>
      </c>
      <c r="D82">
        <v>0.85163116455099996</v>
      </c>
      <c r="E82">
        <v>167.52195358276401</v>
      </c>
    </row>
    <row r="83" spans="1:5" x14ac:dyDescent="0.25">
      <c r="A83">
        <v>5.6028366088999998E-2</v>
      </c>
      <c r="B83">
        <v>119.25506591796901</v>
      </c>
      <c r="C83">
        <v>5254.47511672973</v>
      </c>
      <c r="D83">
        <v>0.868082046509</v>
      </c>
      <c r="E83">
        <v>129.385948181152</v>
      </c>
    </row>
    <row r="84" spans="1:5" x14ac:dyDescent="0.25">
      <c r="A84" t="s">
        <v>35</v>
      </c>
    </row>
    <row r="85" spans="1:5" x14ac:dyDescent="0.25">
      <c r="A85">
        <v>5.1975250244000001E-2</v>
      </c>
      <c r="B85">
        <v>89.620113372803004</v>
      </c>
      <c r="C85">
        <v>4386.1393928527796</v>
      </c>
      <c r="D85">
        <v>0.89836120605500003</v>
      </c>
      <c r="E85">
        <v>91.434955596923999</v>
      </c>
    </row>
    <row r="86" spans="1:5" x14ac:dyDescent="0.25">
      <c r="A86">
        <v>5.1975250244000001E-2</v>
      </c>
      <c r="B86">
        <v>107.184886932373</v>
      </c>
      <c r="C86">
        <v>6910.2921485900797</v>
      </c>
      <c r="D86">
        <v>0.90622901916499998</v>
      </c>
      <c r="E86">
        <v>116.41502380371099</v>
      </c>
    </row>
    <row r="87" spans="1:5" x14ac:dyDescent="0.25">
      <c r="A87">
        <v>6.4134597777999999E-2</v>
      </c>
      <c r="B87">
        <v>150.92802047729501</v>
      </c>
      <c r="C87">
        <v>8348.0811119079499</v>
      </c>
      <c r="D87">
        <v>0.94723701477099997</v>
      </c>
      <c r="E87">
        <v>164.00504112243701</v>
      </c>
    </row>
    <row r="88" spans="1:5" x14ac:dyDescent="0.25">
      <c r="A88">
        <v>5.6028366088999998E-2</v>
      </c>
      <c r="B88">
        <v>139.629125595093</v>
      </c>
      <c r="C88">
        <v>8002.9149055480902</v>
      </c>
      <c r="D88">
        <v>0.88524818420399998</v>
      </c>
      <c r="E88">
        <v>155.81893920898401</v>
      </c>
    </row>
    <row r="89" spans="1:5" x14ac:dyDescent="0.25">
      <c r="A89">
        <v>5.2213668822999999E-2</v>
      </c>
      <c r="B89">
        <v>129.88901138305701</v>
      </c>
      <c r="C89">
        <v>7128.3588409423801</v>
      </c>
      <c r="D89">
        <v>0.84018707275399995</v>
      </c>
      <c r="E89">
        <v>139.951944351196</v>
      </c>
    </row>
    <row r="90" spans="1:5" x14ac:dyDescent="0.25">
      <c r="A90" t="s">
        <v>36</v>
      </c>
    </row>
    <row r="91" spans="1:5" x14ac:dyDescent="0.25">
      <c r="A91">
        <v>7.0095062255999999E-2</v>
      </c>
      <c r="B91">
        <v>62.151908874512003</v>
      </c>
      <c r="C91">
        <v>3047.7254390716498</v>
      </c>
      <c r="D91">
        <v>0.88763236999499995</v>
      </c>
      <c r="E91">
        <v>63.716888427733998</v>
      </c>
    </row>
    <row r="92" spans="1:5" x14ac:dyDescent="0.25">
      <c r="A92">
        <v>5.2928924560999999E-2</v>
      </c>
      <c r="B92">
        <v>259.01484489440901</v>
      </c>
      <c r="C92">
        <v>17795.026302337599</v>
      </c>
      <c r="D92">
        <v>0.87785720825199998</v>
      </c>
      <c r="E92">
        <v>259.86194610595697</v>
      </c>
    </row>
    <row r="93" spans="1:5" x14ac:dyDescent="0.25">
      <c r="A93">
        <v>5.4836273193000003E-2</v>
      </c>
      <c r="B93">
        <v>121.00100517272899</v>
      </c>
      <c r="C93">
        <v>7106.8356037139802</v>
      </c>
      <c r="D93">
        <v>0.90432167053199997</v>
      </c>
      <c r="E93">
        <v>124.37105178833001</v>
      </c>
    </row>
    <row r="94" spans="1:5" x14ac:dyDescent="0.25">
      <c r="A94">
        <v>5.5074691772000001E-2</v>
      </c>
      <c r="B94">
        <v>92.207193374634002</v>
      </c>
      <c r="C94">
        <v>5340.7859802246003</v>
      </c>
      <c r="D94">
        <v>0.87118148803700002</v>
      </c>
      <c r="E94">
        <v>97.311019897460994</v>
      </c>
    </row>
    <row r="95" spans="1:5" x14ac:dyDescent="0.25">
      <c r="A95">
        <v>4.7922134398999998E-2</v>
      </c>
      <c r="B95">
        <v>60.780048370361001</v>
      </c>
      <c r="C95">
        <v>3528.1910896301201</v>
      </c>
      <c r="D95">
        <v>0.90098381042499998</v>
      </c>
      <c r="E95">
        <v>68.458795547484996</v>
      </c>
    </row>
    <row r="96" spans="1:5" x14ac:dyDescent="0.25">
      <c r="A96" t="s">
        <v>37</v>
      </c>
    </row>
    <row r="97" spans="1:5" x14ac:dyDescent="0.25">
      <c r="A97">
        <v>5.578994751E-2</v>
      </c>
      <c r="B97">
        <v>87.581872940062993</v>
      </c>
      <c r="C97">
        <v>5305.4223060607901</v>
      </c>
      <c r="D97">
        <v>0.93960762023900002</v>
      </c>
      <c r="E97">
        <v>94.135999679565003</v>
      </c>
    </row>
    <row r="98" spans="1:5" x14ac:dyDescent="0.25">
      <c r="A98">
        <v>5.1975250244000001E-2</v>
      </c>
      <c r="B98">
        <v>107.527017593384</v>
      </c>
      <c r="C98">
        <v>6877.6481151580801</v>
      </c>
      <c r="D98">
        <v>0.89144706726099998</v>
      </c>
      <c r="E98">
        <v>119.682788848877</v>
      </c>
    </row>
    <row r="99" spans="1:5" x14ac:dyDescent="0.25">
      <c r="A99">
        <v>5.6982040405000003E-2</v>
      </c>
      <c r="B99">
        <v>110.01300811767599</v>
      </c>
      <c r="C99">
        <v>7581.5699100494303</v>
      </c>
      <c r="D99">
        <v>0.93650817871100001</v>
      </c>
      <c r="E99">
        <v>111.24420166015599</v>
      </c>
    </row>
    <row r="100" spans="1:5" x14ac:dyDescent="0.25">
      <c r="A100">
        <v>5.6982040405000003E-2</v>
      </c>
      <c r="B100">
        <v>102.37908363342299</v>
      </c>
      <c r="C100">
        <v>4865.37766456604</v>
      </c>
      <c r="D100">
        <v>0.90861320495599995</v>
      </c>
      <c r="E100">
        <v>103.66892814636201</v>
      </c>
    </row>
    <row r="101" spans="1:5" x14ac:dyDescent="0.25">
      <c r="A101">
        <v>7.0810317992999999E-2</v>
      </c>
      <c r="B101">
        <v>98.953962326050004</v>
      </c>
      <c r="C101">
        <v>4591.3398265838596</v>
      </c>
      <c r="D101">
        <v>0.868082046509</v>
      </c>
      <c r="E101">
        <v>99.280118942260998</v>
      </c>
    </row>
    <row r="102" spans="1:5" x14ac:dyDescent="0.25">
      <c r="A102" t="s">
        <v>38</v>
      </c>
    </row>
    <row r="103" spans="1:5" x14ac:dyDescent="0.25">
      <c r="A103">
        <v>5.578994751E-2</v>
      </c>
      <c r="B103">
        <v>104.95090484619099</v>
      </c>
      <c r="C103">
        <v>6205.1143646240198</v>
      </c>
      <c r="D103">
        <v>0.892400741577</v>
      </c>
      <c r="E103">
        <v>119.08483505249001</v>
      </c>
    </row>
    <row r="104" spans="1:5" x14ac:dyDescent="0.25">
      <c r="A104">
        <v>5.2928924560999999E-2</v>
      </c>
      <c r="B104">
        <v>101.705074310303</v>
      </c>
      <c r="C104">
        <v>4268.3668136596598</v>
      </c>
      <c r="D104">
        <v>0.89693069457999997</v>
      </c>
      <c r="E104">
        <v>103.142976760864</v>
      </c>
    </row>
    <row r="105" spans="1:5" x14ac:dyDescent="0.25">
      <c r="A105">
        <v>5.1975250244000001E-2</v>
      </c>
      <c r="B105">
        <v>48.804044723510998</v>
      </c>
      <c r="C105">
        <v>2571.8677043914699</v>
      </c>
      <c r="D105">
        <v>0.91409683227500005</v>
      </c>
      <c r="E105">
        <v>49.401044845580998</v>
      </c>
    </row>
    <row r="106" spans="1:5" x14ac:dyDescent="0.25">
      <c r="A106">
        <v>6.2942504883000003E-2</v>
      </c>
      <c r="B106">
        <v>82.733869552612006</v>
      </c>
      <c r="C106">
        <v>5189.2480850219699</v>
      </c>
      <c r="D106">
        <v>0.89430809021000002</v>
      </c>
      <c r="E106">
        <v>91.635942459106005</v>
      </c>
    </row>
    <row r="107" spans="1:5" x14ac:dyDescent="0.25">
      <c r="A107">
        <v>5.2213668822999999E-2</v>
      </c>
      <c r="B107">
        <v>111.500024795532</v>
      </c>
      <c r="C107">
        <v>7170.0830459594699</v>
      </c>
      <c r="D107">
        <v>0.90098381042499998</v>
      </c>
      <c r="E107">
        <v>121.064901351929</v>
      </c>
    </row>
    <row r="108" spans="1:5" x14ac:dyDescent="0.25">
      <c r="A108" t="s">
        <v>8</v>
      </c>
    </row>
    <row r="109" spans="1:5" x14ac:dyDescent="0.25">
      <c r="A109" t="s">
        <v>9</v>
      </c>
    </row>
    <row r="110" spans="1:5" x14ac:dyDescent="0.25">
      <c r="A110" t="s">
        <v>23</v>
      </c>
    </row>
    <row r="111" spans="1:5" x14ac:dyDescent="0.25">
      <c r="A111">
        <v>9.6082687378000006E-2</v>
      </c>
      <c r="B111">
        <v>147.98712730407701</v>
      </c>
      <c r="C111">
        <v>4853.1866073608398</v>
      </c>
      <c r="D111">
        <v>3.4070014953609999</v>
      </c>
      <c r="E111">
        <v>149.772167205811</v>
      </c>
    </row>
    <row r="112" spans="1:5" x14ac:dyDescent="0.25">
      <c r="A112">
        <v>9.2983245849999993E-2</v>
      </c>
      <c r="B112">
        <v>108.96396636962901</v>
      </c>
      <c r="C112">
        <v>3358.45851898193</v>
      </c>
      <c r="D112">
        <v>3.4174919128419998</v>
      </c>
      <c r="E112">
        <v>122.326850891113</v>
      </c>
    </row>
    <row r="113" spans="1:5" x14ac:dyDescent="0.25">
      <c r="A113">
        <v>9.7036361693999998E-2</v>
      </c>
      <c r="B113">
        <v>250.205039978027</v>
      </c>
      <c r="C113">
        <v>7688.5380744934</v>
      </c>
      <c r="D113">
        <v>3.3955574035640002</v>
      </c>
      <c r="E113">
        <v>252.609014511108</v>
      </c>
    </row>
    <row r="114" spans="1:5" x14ac:dyDescent="0.25">
      <c r="A114">
        <v>0.123977661133</v>
      </c>
      <c r="B114">
        <v>124.97711181640599</v>
      </c>
      <c r="C114">
        <v>3586.4984989166201</v>
      </c>
      <c r="D114">
        <v>13.41700553894</v>
      </c>
      <c r="E114">
        <v>127.208948135376</v>
      </c>
    </row>
    <row r="115" spans="1:5" x14ac:dyDescent="0.25">
      <c r="A115">
        <v>8.2015991211000006E-2</v>
      </c>
      <c r="B115">
        <v>125.706911087036</v>
      </c>
      <c r="C115">
        <v>3153.5758972167901</v>
      </c>
      <c r="D115">
        <v>3.355264663696</v>
      </c>
      <c r="E115">
        <v>125.706911087036</v>
      </c>
    </row>
    <row r="116" spans="1:5" x14ac:dyDescent="0.25">
      <c r="A116" t="s">
        <v>24</v>
      </c>
    </row>
    <row r="117" spans="1:5" x14ac:dyDescent="0.25">
      <c r="A117">
        <v>9.7990036010999995E-2</v>
      </c>
      <c r="B117">
        <v>130.63693046569799</v>
      </c>
      <c r="C117">
        <v>4609.5705032348596</v>
      </c>
      <c r="D117">
        <v>3.4217834472659998</v>
      </c>
      <c r="E117">
        <v>132.221937179565</v>
      </c>
    </row>
    <row r="118" spans="1:5" x14ac:dyDescent="0.25">
      <c r="A118">
        <v>9.4175338745000003E-2</v>
      </c>
      <c r="B118">
        <v>166.47791862487799</v>
      </c>
      <c r="C118">
        <v>4737.8692626953098</v>
      </c>
      <c r="D118">
        <v>3.3295154571530001</v>
      </c>
      <c r="E118">
        <v>173.31504821777301</v>
      </c>
    </row>
    <row r="119" spans="1:5" x14ac:dyDescent="0.25">
      <c r="A119">
        <v>9.2029571532999996E-2</v>
      </c>
      <c r="B119">
        <v>186.832904815674</v>
      </c>
      <c r="C119">
        <v>5172.0221042633002</v>
      </c>
      <c r="D119">
        <v>3.178834915161</v>
      </c>
      <c r="E119">
        <v>186.83910369873001</v>
      </c>
    </row>
    <row r="120" spans="1:5" x14ac:dyDescent="0.25">
      <c r="A120">
        <v>8.7022781371999994E-2</v>
      </c>
      <c r="B120">
        <v>110.684871673584</v>
      </c>
      <c r="C120">
        <v>2843.7576293945299</v>
      </c>
      <c r="D120">
        <v>3.421306610107</v>
      </c>
      <c r="E120">
        <v>112.112998962402</v>
      </c>
    </row>
    <row r="121" spans="1:5" x14ac:dyDescent="0.25">
      <c r="A121">
        <v>9.0837478637999999E-2</v>
      </c>
      <c r="B121">
        <v>133.406162261963</v>
      </c>
      <c r="C121">
        <v>3660.3636741638102</v>
      </c>
      <c r="D121">
        <v>3.33833694458</v>
      </c>
      <c r="E121">
        <v>135.25485992431601</v>
      </c>
    </row>
    <row r="122" spans="1:5" x14ac:dyDescent="0.25">
      <c r="A122" t="s">
        <v>25</v>
      </c>
    </row>
    <row r="123" spans="1:5" x14ac:dyDescent="0.25">
      <c r="A123">
        <v>8.9168548584000001E-2</v>
      </c>
      <c r="B123">
        <v>150.054931640625</v>
      </c>
      <c r="C123">
        <v>3893.38183403015</v>
      </c>
      <c r="D123">
        <v>3.3330917358400001</v>
      </c>
      <c r="E123">
        <v>151.54099464416501</v>
      </c>
    </row>
    <row r="124" spans="1:5" x14ac:dyDescent="0.25">
      <c r="A124">
        <v>0.11014938354499999</v>
      </c>
      <c r="B124">
        <v>99.547147750853995</v>
      </c>
      <c r="C124">
        <v>2497.6117610931401</v>
      </c>
      <c r="D124">
        <v>3.39937210083</v>
      </c>
      <c r="E124">
        <v>99.564075469971002</v>
      </c>
    </row>
    <row r="125" spans="1:5" x14ac:dyDescent="0.25">
      <c r="A125">
        <v>8.9168548584000001E-2</v>
      </c>
      <c r="B125">
        <v>103.606939315796</v>
      </c>
      <c r="C125">
        <v>3069.2167282104401</v>
      </c>
      <c r="D125">
        <v>3.3860206603999998</v>
      </c>
      <c r="E125">
        <v>111.382007598877</v>
      </c>
    </row>
    <row r="126" spans="1:5" x14ac:dyDescent="0.25">
      <c r="A126">
        <v>8.6784362793000003E-2</v>
      </c>
      <c r="B126">
        <v>106.200933456421</v>
      </c>
      <c r="C126">
        <v>3171.9839572906399</v>
      </c>
      <c r="D126">
        <v>3.279685974121</v>
      </c>
      <c r="E126">
        <v>111.78183555603</v>
      </c>
    </row>
    <row r="127" spans="1:5" x14ac:dyDescent="0.25">
      <c r="A127">
        <v>0.10585784912100001</v>
      </c>
      <c r="B127">
        <v>105.07798194885299</v>
      </c>
      <c r="C127">
        <v>2830.3768634796102</v>
      </c>
      <c r="D127">
        <v>3.4070014953609999</v>
      </c>
      <c r="E127">
        <v>106.266975402832</v>
      </c>
    </row>
    <row r="128" spans="1:5" x14ac:dyDescent="0.25">
      <c r="A128" t="s">
        <v>26</v>
      </c>
    </row>
    <row r="129" spans="1:5" x14ac:dyDescent="0.25">
      <c r="A129">
        <v>8.9168548584000001E-2</v>
      </c>
      <c r="B129">
        <v>156.651020050049</v>
      </c>
      <c r="C129">
        <v>4460.4539871215802</v>
      </c>
      <c r="D129">
        <v>13.555526733398001</v>
      </c>
      <c r="E129">
        <v>158.19096565246599</v>
      </c>
    </row>
    <row r="130" spans="1:5" x14ac:dyDescent="0.25">
      <c r="A130">
        <v>9.1075897217000004E-2</v>
      </c>
      <c r="B130">
        <v>210.45899391174299</v>
      </c>
      <c r="C130">
        <v>7044.5837974548303</v>
      </c>
      <c r="D130">
        <v>3.1273365020749999</v>
      </c>
      <c r="E130">
        <v>210.588932037354</v>
      </c>
    </row>
    <row r="131" spans="1:5" x14ac:dyDescent="0.25">
      <c r="A131">
        <v>8.3923339843999994E-2</v>
      </c>
      <c r="B131">
        <v>193.36605072021499</v>
      </c>
      <c r="C131">
        <v>5797.5583076476996</v>
      </c>
      <c r="D131">
        <v>3.1836032867430002</v>
      </c>
      <c r="E131">
        <v>193.39919090270999</v>
      </c>
    </row>
    <row r="132" spans="1:5" x14ac:dyDescent="0.25">
      <c r="A132">
        <v>8.8930130004999997E-2</v>
      </c>
      <c r="B132">
        <v>111.31191253662099</v>
      </c>
      <c r="C132">
        <v>3134.65428352356</v>
      </c>
      <c r="D132">
        <v>3.2863616943360001</v>
      </c>
      <c r="E132">
        <v>118.633031845093</v>
      </c>
    </row>
    <row r="133" spans="1:5" x14ac:dyDescent="0.25">
      <c r="A133">
        <v>8.8930130004999997E-2</v>
      </c>
      <c r="B133">
        <v>139.19997215270999</v>
      </c>
      <c r="C133">
        <v>4721.0979461669904</v>
      </c>
      <c r="D133">
        <v>3.3354759216310002</v>
      </c>
      <c r="E133">
        <v>141.241788864136</v>
      </c>
    </row>
    <row r="134" spans="1:5" x14ac:dyDescent="0.25">
      <c r="A134" t="s">
        <v>27</v>
      </c>
    </row>
    <row r="135" spans="1:5" x14ac:dyDescent="0.25">
      <c r="A135">
        <v>8.8930130004999997E-2</v>
      </c>
      <c r="B135">
        <v>240.02790451049799</v>
      </c>
      <c r="C135">
        <v>10496.3760375976</v>
      </c>
      <c r="D135">
        <v>3.2763481140140001</v>
      </c>
      <c r="E135">
        <v>259.73296165466297</v>
      </c>
    </row>
    <row r="136" spans="1:5" x14ac:dyDescent="0.25">
      <c r="A136">
        <v>8.2969665526999997E-2</v>
      </c>
      <c r="B136">
        <v>270.01190185546898</v>
      </c>
      <c r="C136">
        <v>13891.7627334594</v>
      </c>
      <c r="D136">
        <v>3.2844543457030002</v>
      </c>
      <c r="E136">
        <v>281.51702880859398</v>
      </c>
    </row>
    <row r="137" spans="1:5" x14ac:dyDescent="0.25">
      <c r="A137">
        <v>8.8930130004999997E-2</v>
      </c>
      <c r="B137">
        <v>175.38094520568799</v>
      </c>
      <c r="C137">
        <v>8467.1609401702808</v>
      </c>
      <c r="D137">
        <v>3.3047199249269998</v>
      </c>
      <c r="E137">
        <v>189.242124557495</v>
      </c>
    </row>
    <row r="138" spans="1:5" x14ac:dyDescent="0.25">
      <c r="A138">
        <v>9.2029571532999996E-2</v>
      </c>
      <c r="B138">
        <v>146.422863006592</v>
      </c>
      <c r="C138">
        <v>5175.5194664001401</v>
      </c>
      <c r="D138">
        <v>3.2720565795900001</v>
      </c>
      <c r="E138">
        <v>146.47889137268101</v>
      </c>
    </row>
    <row r="139" spans="1:5" x14ac:dyDescent="0.25">
      <c r="A139">
        <v>0.117063522339</v>
      </c>
      <c r="B139">
        <v>136.882066726685</v>
      </c>
      <c r="C139">
        <v>5930.2315711975098</v>
      </c>
      <c r="D139">
        <v>3.366231918335</v>
      </c>
      <c r="E139">
        <v>148.04387092590301</v>
      </c>
    </row>
    <row r="140" spans="1:5" x14ac:dyDescent="0.25">
      <c r="A140" t="s">
        <v>28</v>
      </c>
    </row>
    <row r="141" spans="1:5" x14ac:dyDescent="0.25">
      <c r="A141">
        <v>9.2983245849999993E-2</v>
      </c>
      <c r="B141">
        <v>112.546920776367</v>
      </c>
      <c r="C141">
        <v>4321.1538791656403</v>
      </c>
      <c r="D141">
        <v>3.3550262451170001</v>
      </c>
      <c r="E141">
        <v>125.566005706787</v>
      </c>
    </row>
    <row r="142" spans="1:5" x14ac:dyDescent="0.25">
      <c r="A142">
        <v>8.8930130004999997E-2</v>
      </c>
      <c r="B142">
        <v>108.108043670654</v>
      </c>
      <c r="C142">
        <v>5040.9777164459201</v>
      </c>
      <c r="D142">
        <v>3.2432079315190001</v>
      </c>
      <c r="E142">
        <v>136.32988929748501</v>
      </c>
    </row>
    <row r="143" spans="1:5" x14ac:dyDescent="0.25">
      <c r="A143">
        <v>7.8201293945E-2</v>
      </c>
      <c r="B143">
        <v>231.85896873474101</v>
      </c>
      <c r="C143">
        <v>10514.832973480199</v>
      </c>
      <c r="D143">
        <v>3.280639648438</v>
      </c>
      <c r="E143">
        <v>242.26379394531199</v>
      </c>
    </row>
    <row r="144" spans="1:5" x14ac:dyDescent="0.25">
      <c r="A144">
        <v>9.6082687378000006E-2</v>
      </c>
      <c r="B144">
        <v>136.913061141968</v>
      </c>
      <c r="C144">
        <v>5434.4365596771204</v>
      </c>
      <c r="D144">
        <v>3.340721130371</v>
      </c>
      <c r="E144">
        <v>152.54092216491699</v>
      </c>
    </row>
    <row r="145" spans="1:5" x14ac:dyDescent="0.25">
      <c r="A145">
        <v>8.9883804321000002E-2</v>
      </c>
      <c r="B145">
        <v>103.41191291809101</v>
      </c>
      <c r="C145">
        <v>3650.9757041931098</v>
      </c>
      <c r="D145">
        <v>3.4165382385249998</v>
      </c>
      <c r="E145">
        <v>119.73690986633299</v>
      </c>
    </row>
    <row r="146" spans="1:5" x14ac:dyDescent="0.25">
      <c r="A146" t="s">
        <v>29</v>
      </c>
    </row>
    <row r="147" spans="1:5" x14ac:dyDescent="0.25">
      <c r="A147">
        <v>0.113010406494</v>
      </c>
      <c r="B147">
        <v>104.094982147217</v>
      </c>
      <c r="C147">
        <v>4653.3567905425998</v>
      </c>
      <c r="D147">
        <v>3.366231918335</v>
      </c>
      <c r="E147">
        <v>127.645969390869</v>
      </c>
    </row>
    <row r="148" spans="1:5" x14ac:dyDescent="0.25">
      <c r="A148">
        <v>8.7022781371999994E-2</v>
      </c>
      <c r="B148">
        <v>203.51195335388201</v>
      </c>
      <c r="C148">
        <v>9358.0389022827094</v>
      </c>
      <c r="D148">
        <v>3.3335685729979998</v>
      </c>
      <c r="E148">
        <v>219.53988075256299</v>
      </c>
    </row>
    <row r="149" spans="1:5" x14ac:dyDescent="0.25">
      <c r="A149">
        <v>9.0122222900000007E-2</v>
      </c>
      <c r="B149">
        <v>130.24711608886699</v>
      </c>
      <c r="C149">
        <v>5940.7060146331696</v>
      </c>
      <c r="D149">
        <v>3.234148025513</v>
      </c>
      <c r="E149">
        <v>150.11000633239701</v>
      </c>
    </row>
    <row r="150" spans="1:5" x14ac:dyDescent="0.25">
      <c r="A150">
        <v>8.7022781371999994E-2</v>
      </c>
      <c r="B150">
        <v>185.55092811584501</v>
      </c>
      <c r="C150">
        <v>8158.2629680633499</v>
      </c>
      <c r="D150">
        <v>3.1764507293699999</v>
      </c>
      <c r="E150">
        <v>199.19490814208999</v>
      </c>
    </row>
    <row r="151" spans="1:5" x14ac:dyDescent="0.25">
      <c r="A151">
        <v>9.7036361693999998E-2</v>
      </c>
      <c r="B151">
        <v>116.72878265380901</v>
      </c>
      <c r="C151">
        <v>4266.1905288696198</v>
      </c>
      <c r="D151">
        <v>3.3140182495119999</v>
      </c>
      <c r="E151">
        <v>126.813888549805</v>
      </c>
    </row>
    <row r="152" spans="1:5" x14ac:dyDescent="0.25">
      <c r="A152" t="s">
        <v>30</v>
      </c>
    </row>
    <row r="153" spans="1:5" x14ac:dyDescent="0.25">
      <c r="A153">
        <v>9.1075897217000004E-2</v>
      </c>
      <c r="B153">
        <v>110.241889953613</v>
      </c>
      <c r="C153">
        <v>4374.9616146087601</v>
      </c>
      <c r="D153">
        <v>3.3633708953860002</v>
      </c>
      <c r="E153">
        <v>121.492862701416</v>
      </c>
    </row>
    <row r="154" spans="1:5" x14ac:dyDescent="0.25">
      <c r="A154">
        <v>8.6069107056000002E-2</v>
      </c>
      <c r="B154">
        <v>122.63607978820799</v>
      </c>
      <c r="C154">
        <v>5779.5579433441098</v>
      </c>
      <c r="D154">
        <v>3.247499465942</v>
      </c>
      <c r="E154">
        <v>146.88014984130899</v>
      </c>
    </row>
    <row r="155" spans="1:5" x14ac:dyDescent="0.25">
      <c r="A155">
        <v>9.2983245849999993E-2</v>
      </c>
      <c r="B155">
        <v>149.77192878723099</v>
      </c>
      <c r="C155">
        <v>6241.1348819732602</v>
      </c>
      <c r="D155">
        <v>3.3042430877690001</v>
      </c>
      <c r="E155">
        <v>169.32082176208499</v>
      </c>
    </row>
    <row r="156" spans="1:5" x14ac:dyDescent="0.25">
      <c r="A156">
        <v>8.5115432739000005E-2</v>
      </c>
      <c r="B156">
        <v>144.636154174805</v>
      </c>
      <c r="C156">
        <v>4844.8307514190601</v>
      </c>
      <c r="D156">
        <v>3.3991336822510001</v>
      </c>
      <c r="E156">
        <v>152.737855911255</v>
      </c>
    </row>
    <row r="157" spans="1:5" x14ac:dyDescent="0.25">
      <c r="A157">
        <v>8.2969665526999997E-2</v>
      </c>
      <c r="B157">
        <v>88.348150253295998</v>
      </c>
      <c r="C157">
        <v>3095.6857204437201</v>
      </c>
      <c r="D157">
        <v>3.3550262451170001</v>
      </c>
      <c r="E157">
        <v>100.610017776489</v>
      </c>
    </row>
    <row r="158" spans="1:5" x14ac:dyDescent="0.25">
      <c r="A158" t="s">
        <v>31</v>
      </c>
    </row>
    <row r="159" spans="1:5" x14ac:dyDescent="0.25">
      <c r="A159">
        <v>8.1062316895E-2</v>
      </c>
      <c r="B159">
        <v>164.98804092407201</v>
      </c>
      <c r="C159">
        <v>8167.5848960876401</v>
      </c>
      <c r="D159">
        <v>3.3059120178220001</v>
      </c>
      <c r="E159">
        <v>186.63191795349101</v>
      </c>
    </row>
    <row r="160" spans="1:5" x14ac:dyDescent="0.25">
      <c r="A160">
        <v>8.9883804321000002E-2</v>
      </c>
      <c r="B160">
        <v>285.54296493530302</v>
      </c>
      <c r="C160">
        <v>13958.2331180572</v>
      </c>
      <c r="D160">
        <v>3.414630889893</v>
      </c>
      <c r="E160">
        <v>290.62509536743198</v>
      </c>
    </row>
    <row r="161" spans="1:5" x14ac:dyDescent="0.25">
      <c r="A161">
        <v>9.4890594482000004E-2</v>
      </c>
      <c r="B161">
        <v>109.097957611084</v>
      </c>
      <c r="C161">
        <v>4891.2088871002197</v>
      </c>
      <c r="D161">
        <v>3.4296512603760001</v>
      </c>
      <c r="E161">
        <v>129.17518615722699</v>
      </c>
    </row>
    <row r="162" spans="1:5" x14ac:dyDescent="0.25">
      <c r="A162">
        <v>9.1075897217000004E-2</v>
      </c>
      <c r="B162">
        <v>109.06386375427201</v>
      </c>
      <c r="C162">
        <v>4915.5387878417896</v>
      </c>
      <c r="D162">
        <v>3.4019947051999999</v>
      </c>
      <c r="E162">
        <v>130.54704666137701</v>
      </c>
    </row>
    <row r="163" spans="1:5" x14ac:dyDescent="0.25">
      <c r="A163">
        <v>9.2983245849999993E-2</v>
      </c>
      <c r="B163">
        <v>98.057031631469997</v>
      </c>
      <c r="C163">
        <v>3581.2606811523401</v>
      </c>
      <c r="D163">
        <v>3.3376216888429999</v>
      </c>
      <c r="E163">
        <v>108.209133148193</v>
      </c>
    </row>
    <row r="164" spans="1:5" x14ac:dyDescent="0.25">
      <c r="A164" t="s">
        <v>32</v>
      </c>
    </row>
    <row r="165" spans="1:5" x14ac:dyDescent="0.25">
      <c r="A165">
        <v>8.5115432739000005E-2</v>
      </c>
      <c r="B165">
        <v>133.06617736816401</v>
      </c>
      <c r="C165">
        <v>5636.2662315368598</v>
      </c>
      <c r="D165">
        <v>3.390789031982</v>
      </c>
      <c r="E165">
        <v>143.49389076232899</v>
      </c>
    </row>
    <row r="166" spans="1:5" x14ac:dyDescent="0.25">
      <c r="A166">
        <v>8.8930130004999997E-2</v>
      </c>
      <c r="B166">
        <v>133.177042007446</v>
      </c>
      <c r="C166">
        <v>5137.0270252227701</v>
      </c>
      <c r="D166">
        <v>3.312826156616</v>
      </c>
      <c r="E166">
        <v>144.74201202392601</v>
      </c>
    </row>
    <row r="167" spans="1:5" x14ac:dyDescent="0.25">
      <c r="A167">
        <v>8.5830688476999997E-2</v>
      </c>
      <c r="B167">
        <v>180.302143096924</v>
      </c>
      <c r="C167">
        <v>8812.4973773956299</v>
      </c>
      <c r="D167">
        <v>13.049840927124</v>
      </c>
      <c r="E167">
        <v>201.141834259033</v>
      </c>
    </row>
    <row r="168" spans="1:5" x14ac:dyDescent="0.25">
      <c r="A168">
        <v>9.3936920165999999E-2</v>
      </c>
      <c r="B168">
        <v>234.880924224854</v>
      </c>
      <c r="C168">
        <v>12573.454618453899</v>
      </c>
      <c r="D168">
        <v>3.39937210083</v>
      </c>
      <c r="E168">
        <v>243.56794357299799</v>
      </c>
    </row>
    <row r="169" spans="1:5" x14ac:dyDescent="0.25">
      <c r="A169">
        <v>7.9154968261999997E-2</v>
      </c>
      <c r="B169">
        <v>101.916074752808</v>
      </c>
      <c r="C169">
        <v>3809.2391490936202</v>
      </c>
      <c r="D169">
        <v>3.5638809204099999</v>
      </c>
      <c r="E169">
        <v>110.527992248535</v>
      </c>
    </row>
    <row r="170" spans="1:5" x14ac:dyDescent="0.25">
      <c r="A170" t="s">
        <v>33</v>
      </c>
    </row>
    <row r="171" spans="1:5" x14ac:dyDescent="0.25">
      <c r="A171">
        <v>0.12111663818399999</v>
      </c>
      <c r="B171">
        <v>97.336053848266999</v>
      </c>
      <c r="C171">
        <v>3947.1061229705801</v>
      </c>
      <c r="D171">
        <v>3.486633300781</v>
      </c>
      <c r="E171">
        <v>118.407964706421</v>
      </c>
    </row>
    <row r="172" spans="1:5" x14ac:dyDescent="0.25">
      <c r="A172">
        <v>8.487701416E-2</v>
      </c>
      <c r="B172">
        <v>121.24705314636201</v>
      </c>
      <c r="C172">
        <v>5112.0948791503897</v>
      </c>
      <c r="D172">
        <v>3.449201583862</v>
      </c>
      <c r="E172">
        <v>128.34095954895</v>
      </c>
    </row>
    <row r="173" spans="1:5" x14ac:dyDescent="0.25">
      <c r="A173">
        <v>9.3936920165999999E-2</v>
      </c>
      <c r="B173">
        <v>90.364933013916001</v>
      </c>
      <c r="C173">
        <v>3599.6372699737499</v>
      </c>
      <c r="D173">
        <v>3.434896469116</v>
      </c>
      <c r="E173">
        <v>104.136943817139</v>
      </c>
    </row>
    <row r="174" spans="1:5" x14ac:dyDescent="0.25">
      <c r="A174">
        <v>9.4890594482000004E-2</v>
      </c>
      <c r="B174">
        <v>124.258995056152</v>
      </c>
      <c r="C174">
        <v>4710.3476524353</v>
      </c>
      <c r="D174">
        <v>3.3640861511229998</v>
      </c>
      <c r="E174">
        <v>132.50207901000999</v>
      </c>
    </row>
    <row r="175" spans="1:5" x14ac:dyDescent="0.25">
      <c r="A175">
        <v>9.2029571532999996E-2</v>
      </c>
      <c r="B175">
        <v>119.01497840881299</v>
      </c>
      <c r="C175">
        <v>5166.0315990447998</v>
      </c>
      <c r="D175">
        <v>3.280639648438</v>
      </c>
      <c r="E175">
        <v>132.224082946777</v>
      </c>
    </row>
    <row r="176" spans="1:5" x14ac:dyDescent="0.25">
      <c r="A176" t="s">
        <v>34</v>
      </c>
    </row>
    <row r="177" spans="1:5" x14ac:dyDescent="0.25">
      <c r="A177">
        <v>8.6069107056000002E-2</v>
      </c>
      <c r="B177">
        <v>131.03508949279799</v>
      </c>
      <c r="C177">
        <v>4997.2302913665699</v>
      </c>
      <c r="D177">
        <v>3.4680366516109999</v>
      </c>
      <c r="E177">
        <v>139.79697227477999</v>
      </c>
    </row>
    <row r="178" spans="1:5" x14ac:dyDescent="0.25">
      <c r="A178">
        <v>9.7990036010999995E-2</v>
      </c>
      <c r="B178">
        <v>130.491018295288</v>
      </c>
      <c r="C178">
        <v>5856.9867610931396</v>
      </c>
      <c r="D178">
        <v>3.3726692199710002</v>
      </c>
      <c r="E178">
        <v>145.810842514038</v>
      </c>
    </row>
    <row r="179" spans="1:5" x14ac:dyDescent="0.25">
      <c r="A179">
        <v>8.9883804321000002E-2</v>
      </c>
      <c r="B179">
        <v>145.60008049011199</v>
      </c>
      <c r="C179">
        <v>6384.8452568054199</v>
      </c>
      <c r="D179">
        <v>3.3822059631350001</v>
      </c>
      <c r="E179">
        <v>179.626941680908</v>
      </c>
    </row>
    <row r="180" spans="1:5" x14ac:dyDescent="0.25">
      <c r="A180">
        <v>8.1777572632000001E-2</v>
      </c>
      <c r="B180">
        <v>131.80398941039999</v>
      </c>
      <c r="C180">
        <v>6264.0831470489502</v>
      </c>
      <c r="D180">
        <v>3.3154487609859999</v>
      </c>
      <c r="E180">
        <v>152.82893180847199</v>
      </c>
    </row>
    <row r="181" spans="1:5" x14ac:dyDescent="0.25">
      <c r="A181">
        <v>9.4890594482000004E-2</v>
      </c>
      <c r="B181">
        <v>113.990068435669</v>
      </c>
      <c r="C181">
        <v>4597.6243019104004</v>
      </c>
      <c r="D181">
        <v>3.4012794494629999</v>
      </c>
      <c r="E181">
        <v>126.124143600464</v>
      </c>
    </row>
    <row r="182" spans="1:5" x14ac:dyDescent="0.25">
      <c r="A182" t="s">
        <v>35</v>
      </c>
    </row>
    <row r="183" spans="1:5" x14ac:dyDescent="0.25">
      <c r="A183">
        <v>9.3936920165999999E-2</v>
      </c>
      <c r="B183">
        <v>121.95205688476599</v>
      </c>
      <c r="C183">
        <v>5891.5846347808802</v>
      </c>
      <c r="D183">
        <v>3.4871101379390002</v>
      </c>
      <c r="E183">
        <v>141.35003089904799</v>
      </c>
    </row>
    <row r="184" spans="1:5" x14ac:dyDescent="0.25">
      <c r="A184">
        <v>8.5115432739000005E-2</v>
      </c>
      <c r="B184">
        <v>175.96292495727499</v>
      </c>
      <c r="C184">
        <v>10053.737640380799</v>
      </c>
      <c r="D184">
        <v>3.466367721558</v>
      </c>
      <c r="E184">
        <v>194.467067718506</v>
      </c>
    </row>
    <row r="185" spans="1:5" x14ac:dyDescent="0.25">
      <c r="A185">
        <v>9.3936920165999999E-2</v>
      </c>
      <c r="B185">
        <v>121.399164199829</v>
      </c>
      <c r="C185">
        <v>5990.5567169189399</v>
      </c>
      <c r="D185">
        <v>3.4189224243159999</v>
      </c>
      <c r="E185">
        <v>146.40903472900399</v>
      </c>
    </row>
    <row r="186" spans="1:5" x14ac:dyDescent="0.25">
      <c r="A186">
        <v>8.487701416E-2</v>
      </c>
      <c r="B186">
        <v>122.328042984009</v>
      </c>
      <c r="C186">
        <v>5597.4299907684299</v>
      </c>
      <c r="D186">
        <v>3.4658908843990002</v>
      </c>
      <c r="E186">
        <v>144.400119781494</v>
      </c>
    </row>
    <row r="187" spans="1:5" x14ac:dyDescent="0.25">
      <c r="A187">
        <v>9.2029571532999996E-2</v>
      </c>
      <c r="B187">
        <v>143.29409599304199</v>
      </c>
      <c r="C187">
        <v>6748.0897903442301</v>
      </c>
      <c r="D187">
        <v>3.401041030884</v>
      </c>
      <c r="E187">
        <v>151.76510810852099</v>
      </c>
    </row>
    <row r="188" spans="1:5" x14ac:dyDescent="0.25">
      <c r="A188" t="s">
        <v>36</v>
      </c>
    </row>
    <row r="189" spans="1:5" x14ac:dyDescent="0.25">
      <c r="A189">
        <v>8.7022781371999994E-2</v>
      </c>
      <c r="B189">
        <v>124.799966812134</v>
      </c>
      <c r="C189">
        <v>6880.6993961334201</v>
      </c>
      <c r="D189">
        <v>13.556480407715</v>
      </c>
      <c r="E189">
        <v>143.742084503174</v>
      </c>
    </row>
    <row r="190" spans="1:5" x14ac:dyDescent="0.25">
      <c r="A190">
        <v>9.9897384643999998E-2</v>
      </c>
      <c r="B190">
        <v>141.33191108703599</v>
      </c>
      <c r="C190">
        <v>7120.5501556396403</v>
      </c>
      <c r="D190">
        <v>3.4019947051999999</v>
      </c>
      <c r="E190">
        <v>151.88097953796401</v>
      </c>
    </row>
    <row r="191" spans="1:5" x14ac:dyDescent="0.25">
      <c r="A191">
        <v>0.113964080811</v>
      </c>
      <c r="B191">
        <v>126.794099807739</v>
      </c>
      <c r="C191">
        <v>5442.1563148498499</v>
      </c>
      <c r="D191">
        <v>3.5440921783450001</v>
      </c>
      <c r="E191">
        <v>132.08508491516099</v>
      </c>
    </row>
    <row r="192" spans="1:5" x14ac:dyDescent="0.25">
      <c r="A192">
        <v>8.8214874267999996E-2</v>
      </c>
      <c r="B192">
        <v>134.40489768981899</v>
      </c>
      <c r="C192">
        <v>6384.1423988342203</v>
      </c>
      <c r="D192">
        <v>3.4868717193599998</v>
      </c>
      <c r="E192">
        <v>140.48194885253901</v>
      </c>
    </row>
    <row r="193" spans="1:5" x14ac:dyDescent="0.25">
      <c r="A193">
        <v>9.2029571532999996E-2</v>
      </c>
      <c r="B193">
        <v>98.521947860718001</v>
      </c>
      <c r="C193">
        <v>4456.5539360046296</v>
      </c>
      <c r="D193">
        <v>3.5593509674070001</v>
      </c>
      <c r="E193">
        <v>113.09504508972201</v>
      </c>
    </row>
    <row r="194" spans="1:5" x14ac:dyDescent="0.25">
      <c r="A194" t="s">
        <v>37</v>
      </c>
    </row>
    <row r="195" spans="1:5" x14ac:dyDescent="0.25">
      <c r="A195">
        <v>8.2015991211000006E-2</v>
      </c>
      <c r="B195">
        <v>99.856138229370004</v>
      </c>
      <c r="C195">
        <v>4627.4518966674796</v>
      </c>
      <c r="D195">
        <v>3.616333007812</v>
      </c>
      <c r="E195">
        <v>119.752883911133</v>
      </c>
    </row>
    <row r="196" spans="1:5" x14ac:dyDescent="0.25">
      <c r="A196">
        <v>0.12302398681600001</v>
      </c>
      <c r="B196">
        <v>169.620037078857</v>
      </c>
      <c r="C196">
        <v>7971.5530872344898</v>
      </c>
      <c r="D196">
        <v>3.5083293914790001</v>
      </c>
      <c r="E196">
        <v>180.18889427185101</v>
      </c>
    </row>
    <row r="197" spans="1:5" x14ac:dyDescent="0.25">
      <c r="A197">
        <v>0.102996826172</v>
      </c>
      <c r="B197">
        <v>105.07082939147899</v>
      </c>
      <c r="C197">
        <v>5103.9507389068604</v>
      </c>
      <c r="D197">
        <v>3.5581588745119999</v>
      </c>
      <c r="E197">
        <v>120.770931243896</v>
      </c>
    </row>
    <row r="198" spans="1:5" x14ac:dyDescent="0.25">
      <c r="A198">
        <v>0.112056732178</v>
      </c>
      <c r="B198">
        <v>152.327060699463</v>
      </c>
      <c r="C198">
        <v>6577.6786804199201</v>
      </c>
      <c r="D198">
        <v>3.4098625183109998</v>
      </c>
      <c r="E198">
        <v>160.430908203125</v>
      </c>
    </row>
    <row r="199" spans="1:5" x14ac:dyDescent="0.25">
      <c r="A199">
        <v>0.1060962677</v>
      </c>
      <c r="B199">
        <v>139.724016189575</v>
      </c>
      <c r="C199">
        <v>6808.96019935607</v>
      </c>
      <c r="D199">
        <v>3.5750865936279999</v>
      </c>
      <c r="E199">
        <v>152.48703956604001</v>
      </c>
    </row>
    <row r="200" spans="1:5" x14ac:dyDescent="0.25">
      <c r="A200" t="s">
        <v>38</v>
      </c>
    </row>
    <row r="201" spans="1:5" x14ac:dyDescent="0.25">
      <c r="A201">
        <v>8.1062316895E-2</v>
      </c>
      <c r="B201">
        <v>102.593898773193</v>
      </c>
      <c r="C201">
        <v>4422.7886199951099</v>
      </c>
      <c r="D201">
        <v>3.589153289795</v>
      </c>
      <c r="E201">
        <v>114.774227142334</v>
      </c>
    </row>
    <row r="202" spans="1:5" x14ac:dyDescent="0.25">
      <c r="A202">
        <v>8.8930130004999997E-2</v>
      </c>
      <c r="B202">
        <v>141.04294776916501</v>
      </c>
      <c r="C202">
        <v>6937.8919601440402</v>
      </c>
      <c r="D202">
        <v>3.592491149902</v>
      </c>
      <c r="E202">
        <v>168.08319091796901</v>
      </c>
    </row>
    <row r="203" spans="1:5" x14ac:dyDescent="0.25">
      <c r="A203">
        <v>9.0837478637999999E-2</v>
      </c>
      <c r="B203">
        <v>171.80514335632299</v>
      </c>
      <c r="C203">
        <v>8779.2248725891095</v>
      </c>
      <c r="D203">
        <v>3.5243034362789998</v>
      </c>
      <c r="E203">
        <v>195.19996643066401</v>
      </c>
    </row>
    <row r="204" spans="1:5" x14ac:dyDescent="0.25">
      <c r="A204">
        <v>9.5129013062000001E-2</v>
      </c>
      <c r="B204">
        <v>154.07395362854001</v>
      </c>
      <c r="C204">
        <v>8135.8716487884503</v>
      </c>
      <c r="D204">
        <v>3.576517105103</v>
      </c>
      <c r="E204">
        <v>162.34302520751999</v>
      </c>
    </row>
    <row r="205" spans="1:5" x14ac:dyDescent="0.25">
      <c r="A205">
        <v>9.0122222900000007E-2</v>
      </c>
      <c r="B205">
        <v>204.85997200012201</v>
      </c>
      <c r="C205">
        <v>9425.49586296081</v>
      </c>
      <c r="D205">
        <v>3.4554004669189999</v>
      </c>
      <c r="E205">
        <v>207.46588706970201</v>
      </c>
    </row>
    <row r="206" spans="1:5" x14ac:dyDescent="0.25">
      <c r="A206" t="s">
        <v>10</v>
      </c>
    </row>
    <row r="207" spans="1:5" x14ac:dyDescent="0.25">
      <c r="A207" t="s">
        <v>11</v>
      </c>
    </row>
    <row r="208" spans="1:5" x14ac:dyDescent="0.25">
      <c r="A208" t="s">
        <v>23</v>
      </c>
    </row>
    <row r="209" spans="1:5" x14ac:dyDescent="0.25">
      <c r="A209">
        <v>0.12993812561000001</v>
      </c>
      <c r="B209">
        <v>373.48198890686001</v>
      </c>
      <c r="C209">
        <v>8701.8799781799298</v>
      </c>
      <c r="D209">
        <v>13.256311416626</v>
      </c>
      <c r="E209">
        <v>381.06107711791998</v>
      </c>
    </row>
    <row r="210" spans="1:5" x14ac:dyDescent="0.25">
      <c r="A210">
        <v>9.9182128906000006E-2</v>
      </c>
      <c r="B210">
        <v>367.22683906555199</v>
      </c>
      <c r="C210">
        <v>8332.0944309234601</v>
      </c>
      <c r="D210">
        <v>13.645887374878001</v>
      </c>
      <c r="E210">
        <v>371.24180793762201</v>
      </c>
    </row>
    <row r="211" spans="1:5" x14ac:dyDescent="0.25">
      <c r="A211">
        <v>0.102996826172</v>
      </c>
      <c r="B211">
        <v>375.723838806152</v>
      </c>
      <c r="C211">
        <v>8788.1176471710205</v>
      </c>
      <c r="D211">
        <v>13.279676437378001</v>
      </c>
      <c r="E211">
        <v>387.08901405334501</v>
      </c>
    </row>
    <row r="212" spans="1:5" x14ac:dyDescent="0.25">
      <c r="A212">
        <v>0.120878219604</v>
      </c>
      <c r="B212">
        <v>338.753223419189</v>
      </c>
      <c r="C212">
        <v>6714.4532203674298</v>
      </c>
      <c r="D212">
        <v>13.598442077636999</v>
      </c>
      <c r="E212">
        <v>340.82293510437</v>
      </c>
    </row>
    <row r="213" spans="1:5" x14ac:dyDescent="0.25">
      <c r="A213">
        <v>0.116109848022</v>
      </c>
      <c r="B213">
        <v>344.99287605285599</v>
      </c>
      <c r="C213">
        <v>6916.3219928741401</v>
      </c>
      <c r="D213">
        <v>13.404846191406</v>
      </c>
      <c r="E213">
        <v>344.99287605285599</v>
      </c>
    </row>
    <row r="214" spans="1:5" x14ac:dyDescent="0.25">
      <c r="A214" t="s">
        <v>24</v>
      </c>
    </row>
    <row r="215" spans="1:5" x14ac:dyDescent="0.25">
      <c r="A215">
        <v>0.109910964966</v>
      </c>
      <c r="B215">
        <v>380.37300109863298</v>
      </c>
      <c r="C215">
        <v>8553.7815093994104</v>
      </c>
      <c r="D215">
        <v>13.324499130249</v>
      </c>
      <c r="E215">
        <v>382.29393959045399</v>
      </c>
    </row>
    <row r="216" spans="1:5" x14ac:dyDescent="0.25">
      <c r="A216">
        <v>0.1380443573</v>
      </c>
      <c r="B216">
        <v>368.50905418396002</v>
      </c>
      <c r="C216">
        <v>7938.37594985961</v>
      </c>
      <c r="D216">
        <v>13.203859329224001</v>
      </c>
      <c r="E216">
        <v>370.55492401123001</v>
      </c>
    </row>
    <row r="217" spans="1:5" x14ac:dyDescent="0.25">
      <c r="A217">
        <v>9.2983245849999993E-2</v>
      </c>
      <c r="B217">
        <v>352.38099098205601</v>
      </c>
      <c r="C217">
        <v>8122.6892471313404</v>
      </c>
      <c r="D217">
        <v>13.308048248291</v>
      </c>
      <c r="E217">
        <v>362.95509338378901</v>
      </c>
    </row>
    <row r="218" spans="1:5" x14ac:dyDescent="0.25">
      <c r="A218">
        <v>9.2029571532999996E-2</v>
      </c>
      <c r="B218">
        <v>363.384008407593</v>
      </c>
      <c r="C218">
        <v>7902.8484821319498</v>
      </c>
      <c r="D218">
        <v>13.345956802368001</v>
      </c>
      <c r="E218">
        <v>365.312099456787</v>
      </c>
    </row>
    <row r="219" spans="1:5" x14ac:dyDescent="0.25">
      <c r="A219">
        <v>0.103950500488</v>
      </c>
      <c r="B219">
        <v>343.60384941101103</v>
      </c>
      <c r="C219">
        <v>7154.4170379638599</v>
      </c>
      <c r="D219">
        <v>23.411750793456999</v>
      </c>
      <c r="E219">
        <v>345.35098075866699</v>
      </c>
    </row>
    <row r="220" spans="1:5" x14ac:dyDescent="0.25">
      <c r="A220" t="s">
        <v>25</v>
      </c>
    </row>
    <row r="221" spans="1:5" x14ac:dyDescent="0.25">
      <c r="A221">
        <v>9.9897384643999998E-2</v>
      </c>
      <c r="B221">
        <v>457.52596855163603</v>
      </c>
      <c r="C221">
        <v>10234.9169254302</v>
      </c>
      <c r="D221">
        <v>13.143062591553001</v>
      </c>
      <c r="E221">
        <v>458.71186256408703</v>
      </c>
    </row>
    <row r="222" spans="1:5" x14ac:dyDescent="0.25">
      <c r="A222">
        <v>9.7990036010999995E-2</v>
      </c>
      <c r="B222">
        <v>346.33684158325201</v>
      </c>
      <c r="C222">
        <v>8021.7876434326099</v>
      </c>
      <c r="D222">
        <v>13.168573379516999</v>
      </c>
      <c r="E222">
        <v>357.25498199462902</v>
      </c>
    </row>
    <row r="223" spans="1:5" x14ac:dyDescent="0.25">
      <c r="A223">
        <v>0.102043151855</v>
      </c>
      <c r="B223">
        <v>348.10090065002402</v>
      </c>
      <c r="C223">
        <v>7759.7730159759503</v>
      </c>
      <c r="D223">
        <v>13.149261474609</v>
      </c>
      <c r="E223">
        <v>349.47800636291498</v>
      </c>
    </row>
    <row r="224" spans="1:5" x14ac:dyDescent="0.25">
      <c r="A224">
        <v>0.104904174805</v>
      </c>
      <c r="B224">
        <v>380.86199760437</v>
      </c>
      <c r="C224">
        <v>9155.1637649536096</v>
      </c>
      <c r="D224">
        <v>13.092994689940999</v>
      </c>
      <c r="E224">
        <v>385.77795028686501</v>
      </c>
    </row>
    <row r="225" spans="1:5" x14ac:dyDescent="0.25">
      <c r="A225">
        <v>0.13399124145499999</v>
      </c>
      <c r="B225">
        <v>391.498804092407</v>
      </c>
      <c r="C225">
        <v>8704.8764228820801</v>
      </c>
      <c r="D225">
        <v>13.270139694214</v>
      </c>
      <c r="E225">
        <v>393.75400543212902</v>
      </c>
    </row>
    <row r="226" spans="1:5" x14ac:dyDescent="0.25">
      <c r="A226" t="s">
        <v>26</v>
      </c>
    </row>
    <row r="227" spans="1:5" x14ac:dyDescent="0.25">
      <c r="A227">
        <v>9.3936920165999999E-2</v>
      </c>
      <c r="B227">
        <v>370.13697624206497</v>
      </c>
      <c r="C227">
        <v>8903.6490917205792</v>
      </c>
      <c r="D227">
        <v>13.311386108398001</v>
      </c>
      <c r="E227">
        <v>372.46799468994101</v>
      </c>
    </row>
    <row r="228" spans="1:5" x14ac:dyDescent="0.25">
      <c r="A228">
        <v>0.10108947753899999</v>
      </c>
      <c r="B228">
        <v>378.10802459716803</v>
      </c>
      <c r="C228">
        <v>9047.7180480956995</v>
      </c>
      <c r="D228">
        <v>12.921571731566999</v>
      </c>
      <c r="E228">
        <v>380.222797393799</v>
      </c>
    </row>
    <row r="229" spans="1:5" x14ac:dyDescent="0.25">
      <c r="A229">
        <v>0.102996826172</v>
      </c>
      <c r="B229">
        <v>393.43810081481899</v>
      </c>
      <c r="C229">
        <v>9458.1346511840802</v>
      </c>
      <c r="D229">
        <v>13.055086135864</v>
      </c>
      <c r="E229">
        <v>395.66802978515602</v>
      </c>
    </row>
    <row r="230" spans="1:5" x14ac:dyDescent="0.25">
      <c r="A230">
        <v>0.103950500488</v>
      </c>
      <c r="B230">
        <v>368.80302429199202</v>
      </c>
      <c r="C230">
        <v>8912.8427505493091</v>
      </c>
      <c r="D230">
        <v>12.973785400391</v>
      </c>
      <c r="E230">
        <v>371.345996856689</v>
      </c>
    </row>
    <row r="231" spans="1:5" x14ac:dyDescent="0.25">
      <c r="A231">
        <v>9.7036361693999998E-2</v>
      </c>
      <c r="B231">
        <v>355.745077133179</v>
      </c>
      <c r="C231">
        <v>8322.8230476379304</v>
      </c>
      <c r="D231">
        <v>13.046979904175</v>
      </c>
      <c r="E231">
        <v>358.06989669799799</v>
      </c>
    </row>
    <row r="232" spans="1:5" x14ac:dyDescent="0.25">
      <c r="A232" t="s">
        <v>27</v>
      </c>
    </row>
    <row r="233" spans="1:5" x14ac:dyDescent="0.25">
      <c r="A233">
        <v>0.103950500488</v>
      </c>
      <c r="B233">
        <v>363.55710029602102</v>
      </c>
      <c r="C233">
        <v>8774.8677730560303</v>
      </c>
      <c r="D233">
        <v>13.060092926025</v>
      </c>
      <c r="E233">
        <v>365.30280113220198</v>
      </c>
    </row>
    <row r="234" spans="1:5" x14ac:dyDescent="0.25">
      <c r="A234">
        <v>0.133037567139</v>
      </c>
      <c r="B234">
        <v>372.57003784179699</v>
      </c>
      <c r="C234">
        <v>9462.5105857849103</v>
      </c>
      <c r="D234">
        <v>13.170480728149</v>
      </c>
      <c r="E234">
        <v>374.30214881897001</v>
      </c>
    </row>
    <row r="235" spans="1:5" x14ac:dyDescent="0.25">
      <c r="A235">
        <v>0.1220703125</v>
      </c>
      <c r="B235">
        <v>386.70897483825701</v>
      </c>
      <c r="C235">
        <v>9604.6929359435999</v>
      </c>
      <c r="D235">
        <v>13.059616088866999</v>
      </c>
      <c r="E235">
        <v>388.17620277404802</v>
      </c>
    </row>
    <row r="236" spans="1:5" x14ac:dyDescent="0.25">
      <c r="A236">
        <v>0.12993812561000001</v>
      </c>
      <c r="B236">
        <v>394.44494247436501</v>
      </c>
      <c r="C236">
        <v>9927.5527000427192</v>
      </c>
      <c r="D236">
        <v>12.852907180786</v>
      </c>
      <c r="E236">
        <v>394.67191696166998</v>
      </c>
    </row>
    <row r="237" spans="1:5" x14ac:dyDescent="0.25">
      <c r="A237">
        <v>0.114917755127</v>
      </c>
      <c r="B237">
        <v>469.95997428893997</v>
      </c>
      <c r="C237">
        <v>11112.8637790679</v>
      </c>
      <c r="D237">
        <v>12.933731079101999</v>
      </c>
      <c r="E237">
        <v>478.02710533142101</v>
      </c>
    </row>
    <row r="238" spans="1:5" x14ac:dyDescent="0.25">
      <c r="A238" t="s">
        <v>28</v>
      </c>
    </row>
    <row r="239" spans="1:5" x14ac:dyDescent="0.25">
      <c r="A239">
        <v>9.7990036010999995E-2</v>
      </c>
      <c r="B239">
        <v>416.65506362914999</v>
      </c>
      <c r="C239">
        <v>11023.050308227501</v>
      </c>
      <c r="D239">
        <v>12.881278991699</v>
      </c>
      <c r="E239">
        <v>416.74494743347202</v>
      </c>
    </row>
    <row r="240" spans="1:5" x14ac:dyDescent="0.25">
      <c r="A240">
        <v>0.118017196655</v>
      </c>
      <c r="B240">
        <v>399.59597587585398</v>
      </c>
      <c r="C240">
        <v>10713.0377292633</v>
      </c>
      <c r="D240">
        <v>13.333320617676</v>
      </c>
      <c r="E240">
        <v>399.687051773071</v>
      </c>
    </row>
    <row r="241" spans="1:5" x14ac:dyDescent="0.25">
      <c r="A241">
        <v>0.100135803223</v>
      </c>
      <c r="B241">
        <v>399.849891662598</v>
      </c>
      <c r="C241">
        <v>10410.023212432799</v>
      </c>
      <c r="D241">
        <v>12.822389602661</v>
      </c>
      <c r="E241">
        <v>399.939775466919</v>
      </c>
    </row>
    <row r="242" spans="1:5" x14ac:dyDescent="0.25">
      <c r="A242">
        <v>0.105142593384</v>
      </c>
      <c r="B242">
        <v>356.56094551086397</v>
      </c>
      <c r="C242">
        <v>8804.7051429748499</v>
      </c>
      <c r="D242">
        <v>13.005971908569</v>
      </c>
      <c r="E242">
        <v>356.65106773376499</v>
      </c>
    </row>
    <row r="243" spans="1:5" x14ac:dyDescent="0.25">
      <c r="A243">
        <v>9.5129013062000001E-2</v>
      </c>
      <c r="B243">
        <v>408.27393531799299</v>
      </c>
      <c r="C243">
        <v>12387.0270252227</v>
      </c>
      <c r="D243">
        <v>13.050317764281999</v>
      </c>
      <c r="E243">
        <v>419.62885856628401</v>
      </c>
    </row>
    <row r="244" spans="1:5" x14ac:dyDescent="0.25">
      <c r="A244" t="s">
        <v>29</v>
      </c>
    </row>
    <row r="245" spans="1:5" x14ac:dyDescent="0.25">
      <c r="A245">
        <v>0.100135803223</v>
      </c>
      <c r="B245">
        <v>375.468969345093</v>
      </c>
      <c r="C245">
        <v>9796.0424423217701</v>
      </c>
      <c r="D245">
        <v>13.197660446166999</v>
      </c>
      <c r="E245">
        <v>376.59287452697799</v>
      </c>
    </row>
    <row r="246" spans="1:5" x14ac:dyDescent="0.25">
      <c r="A246">
        <v>9.9897384643999998E-2</v>
      </c>
      <c r="B246">
        <v>363.69419097900402</v>
      </c>
      <c r="C246">
        <v>9333.8294029235803</v>
      </c>
      <c r="D246">
        <v>13.180017471313</v>
      </c>
      <c r="E246">
        <v>365.28897285461397</v>
      </c>
    </row>
    <row r="247" spans="1:5" x14ac:dyDescent="0.25">
      <c r="A247">
        <v>0.10704994201699999</v>
      </c>
      <c r="B247">
        <v>457.36217498779303</v>
      </c>
      <c r="C247">
        <v>14992.663383483799</v>
      </c>
      <c r="D247">
        <v>12.716770172119</v>
      </c>
      <c r="E247">
        <v>457.59201049804699</v>
      </c>
    </row>
    <row r="248" spans="1:5" x14ac:dyDescent="0.25">
      <c r="A248">
        <v>0.118017196655</v>
      </c>
      <c r="B248">
        <v>399.55210685729998</v>
      </c>
      <c r="C248">
        <v>10969.182968139599</v>
      </c>
      <c r="D248">
        <v>13.008117675781</v>
      </c>
      <c r="E248">
        <v>399.79195594787598</v>
      </c>
    </row>
    <row r="249" spans="1:5" x14ac:dyDescent="0.25">
      <c r="A249">
        <v>0.106811523438</v>
      </c>
      <c r="B249">
        <v>378.72385978698702</v>
      </c>
      <c r="C249">
        <v>9559.8993301391602</v>
      </c>
      <c r="D249">
        <v>12.706756591796999</v>
      </c>
      <c r="E249">
        <v>380.050897598267</v>
      </c>
    </row>
    <row r="250" spans="1:5" x14ac:dyDescent="0.25">
      <c r="A250" t="s">
        <v>30</v>
      </c>
    </row>
    <row r="251" spans="1:5" x14ac:dyDescent="0.25">
      <c r="A251">
        <v>0.118017196655</v>
      </c>
      <c r="B251">
        <v>406.11100196838402</v>
      </c>
      <c r="C251">
        <v>11741.073846817</v>
      </c>
      <c r="D251">
        <v>12.960195541381999</v>
      </c>
      <c r="E251">
        <v>411.01408004760702</v>
      </c>
    </row>
    <row r="252" spans="1:5" x14ac:dyDescent="0.25">
      <c r="A252">
        <v>0.112056732178</v>
      </c>
      <c r="B252">
        <v>399.48081970214798</v>
      </c>
      <c r="C252">
        <v>11097.8906154632</v>
      </c>
      <c r="D252">
        <v>12.704610824585</v>
      </c>
      <c r="E252">
        <v>401.80397033691401</v>
      </c>
    </row>
    <row r="253" spans="1:5" x14ac:dyDescent="0.25">
      <c r="A253">
        <v>0.102043151855</v>
      </c>
      <c r="B253">
        <v>388.622045516968</v>
      </c>
      <c r="C253">
        <v>11006.303071975701</v>
      </c>
      <c r="D253">
        <v>13.136148452759</v>
      </c>
      <c r="E253">
        <v>390.01798629760702</v>
      </c>
    </row>
    <row r="254" spans="1:5" x14ac:dyDescent="0.25">
      <c r="A254">
        <v>0.1380443573</v>
      </c>
      <c r="B254">
        <v>415.529012680054</v>
      </c>
      <c r="C254">
        <v>12232.102155685399</v>
      </c>
      <c r="D254">
        <v>13.019800186156999</v>
      </c>
      <c r="E254">
        <v>415.67611694335898</v>
      </c>
    </row>
    <row r="255" spans="1:5" x14ac:dyDescent="0.25">
      <c r="A255">
        <v>0.10108947753899999</v>
      </c>
      <c r="B255">
        <v>505.03206253051798</v>
      </c>
      <c r="C255">
        <v>13806.301116943299</v>
      </c>
      <c r="D255">
        <v>13.072729110718001</v>
      </c>
      <c r="E255">
        <v>505.17010688781698</v>
      </c>
    </row>
    <row r="256" spans="1:5" x14ac:dyDescent="0.25">
      <c r="A256" t="s">
        <v>31</v>
      </c>
    </row>
    <row r="257" spans="1:5" x14ac:dyDescent="0.25">
      <c r="A257">
        <v>1.0478496551509999</v>
      </c>
      <c r="B257">
        <v>555.37605285644497</v>
      </c>
      <c r="C257">
        <v>18047.951698303201</v>
      </c>
      <c r="D257">
        <v>12.985467910766999</v>
      </c>
      <c r="E257">
        <v>557.56592750549305</v>
      </c>
    </row>
    <row r="258" spans="1:5" x14ac:dyDescent="0.25">
      <c r="A258">
        <v>0.100135803223</v>
      </c>
      <c r="B258">
        <v>496.80185317993198</v>
      </c>
      <c r="C258">
        <v>14740.438222885099</v>
      </c>
      <c r="D258">
        <v>12.681484222411999</v>
      </c>
      <c r="E258">
        <v>498.88801574707003</v>
      </c>
    </row>
    <row r="259" spans="1:5" x14ac:dyDescent="0.25">
      <c r="A259">
        <v>0.13613700866699999</v>
      </c>
      <c r="B259">
        <v>401.16500854492199</v>
      </c>
      <c r="C259">
        <v>11830.360174179001</v>
      </c>
      <c r="D259">
        <v>12.916564941406</v>
      </c>
      <c r="E259">
        <v>406.93593025207502</v>
      </c>
    </row>
    <row r="260" spans="1:5" x14ac:dyDescent="0.25">
      <c r="A260">
        <v>0.122785568237</v>
      </c>
      <c r="B260">
        <v>393.52393150329601</v>
      </c>
      <c r="C260">
        <v>10784.1622829437</v>
      </c>
      <c r="D260">
        <v>12.873888015746999</v>
      </c>
      <c r="E260">
        <v>393.58496665954601</v>
      </c>
    </row>
    <row r="261" spans="1:5" x14ac:dyDescent="0.25">
      <c r="A261">
        <v>0.10085105896</v>
      </c>
      <c r="B261">
        <v>402.451992034912</v>
      </c>
      <c r="C261">
        <v>11913.206338882401</v>
      </c>
      <c r="D261">
        <v>13.010740280150999</v>
      </c>
      <c r="E261">
        <v>402.513027191162</v>
      </c>
    </row>
    <row r="262" spans="1:5" x14ac:dyDescent="0.25">
      <c r="A262" t="s">
        <v>32</v>
      </c>
    </row>
    <row r="263" spans="1:5" x14ac:dyDescent="0.25">
      <c r="A263">
        <v>0.102043151855</v>
      </c>
      <c r="B263">
        <v>520.84898948669399</v>
      </c>
      <c r="C263">
        <v>15710.5433940887</v>
      </c>
      <c r="D263">
        <v>13.28182220459</v>
      </c>
      <c r="E263">
        <v>522.99714088439896</v>
      </c>
    </row>
    <row r="264" spans="1:5" x14ac:dyDescent="0.25">
      <c r="A264">
        <v>8.5115432739000005E-2</v>
      </c>
      <c r="B264">
        <v>403.732061386108</v>
      </c>
      <c r="C264">
        <v>12064.942121505699</v>
      </c>
      <c r="D264">
        <v>13.136863708496</v>
      </c>
      <c r="E264">
        <v>405.96699714660599</v>
      </c>
    </row>
    <row r="265" spans="1:5" x14ac:dyDescent="0.25">
      <c r="A265">
        <v>0.102996826172</v>
      </c>
      <c r="B265">
        <v>398.00500869750999</v>
      </c>
      <c r="C265">
        <v>12023.8716602325</v>
      </c>
      <c r="D265">
        <v>13.298749923706</v>
      </c>
      <c r="E265">
        <v>399.88493919372598</v>
      </c>
    </row>
    <row r="266" spans="1:5" x14ac:dyDescent="0.25">
      <c r="A266">
        <v>9.8943710327000001E-2</v>
      </c>
      <c r="B266">
        <v>574.10502433776901</v>
      </c>
      <c r="C266">
        <v>21272.019147872899</v>
      </c>
      <c r="D266">
        <v>12.793779373169</v>
      </c>
      <c r="E266">
        <v>574.37491416931198</v>
      </c>
    </row>
    <row r="267" spans="1:5" x14ac:dyDescent="0.25">
      <c r="A267">
        <v>0.117778778076</v>
      </c>
      <c r="B267">
        <v>409.30414199829102</v>
      </c>
      <c r="C267">
        <v>12124.305963516201</v>
      </c>
      <c r="D267">
        <v>13.283729553223001</v>
      </c>
      <c r="E267">
        <v>411.93413734436001</v>
      </c>
    </row>
    <row r="268" spans="1:5" x14ac:dyDescent="0.25">
      <c r="A268" t="s">
        <v>33</v>
      </c>
    </row>
    <row r="269" spans="1:5" x14ac:dyDescent="0.25">
      <c r="A269">
        <v>0.113010406494</v>
      </c>
      <c r="B269">
        <v>392.429828643799</v>
      </c>
      <c r="C269">
        <v>11779.476165771401</v>
      </c>
      <c r="D269">
        <v>13.070821762085</v>
      </c>
      <c r="E269">
        <v>393.93496513366699</v>
      </c>
    </row>
    <row r="270" spans="1:5" x14ac:dyDescent="0.25">
      <c r="A270">
        <v>0.102996826172</v>
      </c>
      <c r="B270">
        <v>395.920038223267</v>
      </c>
      <c r="C270">
        <v>12191.692829132</v>
      </c>
      <c r="D270">
        <v>13.123989105225</v>
      </c>
      <c r="E270">
        <v>404.82592582702603</v>
      </c>
    </row>
    <row r="271" spans="1:5" x14ac:dyDescent="0.25">
      <c r="A271">
        <v>9.7036361693999998E-2</v>
      </c>
      <c r="B271">
        <v>457.19099044799799</v>
      </c>
      <c r="C271">
        <v>15262.906551361</v>
      </c>
      <c r="D271">
        <v>12.726306915283001</v>
      </c>
      <c r="E271">
        <v>457.41510391235403</v>
      </c>
    </row>
    <row r="272" spans="1:5" x14ac:dyDescent="0.25">
      <c r="A272">
        <v>0.102996826172</v>
      </c>
      <c r="B272">
        <v>428.21717262268101</v>
      </c>
      <c r="C272">
        <v>12358.4861755371</v>
      </c>
      <c r="D272">
        <v>13.238191604614</v>
      </c>
      <c r="E272">
        <v>428.43604087829601</v>
      </c>
    </row>
    <row r="273" spans="1:5" x14ac:dyDescent="0.25">
      <c r="A273">
        <v>0.120162963867</v>
      </c>
      <c r="B273">
        <v>1125.37598609924</v>
      </c>
      <c r="C273">
        <v>26285.3400707244</v>
      </c>
      <c r="D273">
        <v>13.136148452759</v>
      </c>
      <c r="E273">
        <v>1130.3858757019</v>
      </c>
    </row>
    <row r="274" spans="1:5" x14ac:dyDescent="0.25">
      <c r="A274" t="s">
        <v>34</v>
      </c>
    </row>
    <row r="275" spans="1:5" x14ac:dyDescent="0.25">
      <c r="A275">
        <v>0.118970870972</v>
      </c>
      <c r="B275">
        <v>463.840961456299</v>
      </c>
      <c r="C275">
        <v>15335.2389335632</v>
      </c>
      <c r="D275">
        <v>13.474225997925</v>
      </c>
      <c r="E275">
        <v>469.47789192199701</v>
      </c>
    </row>
    <row r="276" spans="1:5" x14ac:dyDescent="0.25">
      <c r="A276">
        <v>0.10085105896</v>
      </c>
      <c r="B276">
        <v>445.752143859863</v>
      </c>
      <c r="C276">
        <v>13872.0080852508</v>
      </c>
      <c r="D276">
        <v>13.1995677948</v>
      </c>
      <c r="E276">
        <v>447.37195968627901</v>
      </c>
    </row>
    <row r="277" spans="1:5" x14ac:dyDescent="0.25">
      <c r="A277">
        <v>0.138998031616</v>
      </c>
      <c r="B277">
        <v>502.12693214416498</v>
      </c>
      <c r="C277">
        <v>16921.025276183998</v>
      </c>
      <c r="D277">
        <v>12.996435165405</v>
      </c>
      <c r="E277">
        <v>510.268926620483</v>
      </c>
    </row>
    <row r="278" spans="1:5" x14ac:dyDescent="0.25">
      <c r="A278">
        <v>0.108957290649</v>
      </c>
      <c r="B278">
        <v>470.74103355407698</v>
      </c>
      <c r="C278">
        <v>15792.089939117401</v>
      </c>
      <c r="D278">
        <v>13.031721115111999</v>
      </c>
      <c r="E278">
        <v>472.41306304931601</v>
      </c>
    </row>
    <row r="279" spans="1:5" x14ac:dyDescent="0.25">
      <c r="A279">
        <v>0.12898445129399999</v>
      </c>
      <c r="B279">
        <v>490.196943283081</v>
      </c>
      <c r="C279">
        <v>16079.449176788299</v>
      </c>
      <c r="D279">
        <v>12.864351272583001</v>
      </c>
      <c r="E279">
        <v>492.21014976501499</v>
      </c>
    </row>
    <row r="280" spans="1:5" x14ac:dyDescent="0.25">
      <c r="A280" t="s">
        <v>35</v>
      </c>
    </row>
    <row r="281" spans="1:5" x14ac:dyDescent="0.25">
      <c r="A281">
        <v>0.118970870972</v>
      </c>
      <c r="B281">
        <v>485.465049743652</v>
      </c>
      <c r="C281">
        <v>16364.901781082101</v>
      </c>
      <c r="D281">
        <v>12.998580932616999</v>
      </c>
      <c r="E281">
        <v>487.47992515563999</v>
      </c>
    </row>
    <row r="282" spans="1:5" x14ac:dyDescent="0.25">
      <c r="A282">
        <v>0.102043151855</v>
      </c>
      <c r="B282">
        <v>485.054969787598</v>
      </c>
      <c r="C282">
        <v>17554.0168285369</v>
      </c>
      <c r="D282">
        <v>13.176441192626999</v>
      </c>
      <c r="E282">
        <v>486.546039581299</v>
      </c>
    </row>
    <row r="283" spans="1:5" x14ac:dyDescent="0.25">
      <c r="A283">
        <v>9.5129013062000001E-2</v>
      </c>
      <c r="B283">
        <v>497.72095680236799</v>
      </c>
      <c r="C283">
        <v>18090.077638626</v>
      </c>
      <c r="D283">
        <v>13.242959976196</v>
      </c>
      <c r="E283">
        <v>504.01496887207003</v>
      </c>
    </row>
    <row r="284" spans="1:5" x14ac:dyDescent="0.25">
      <c r="A284">
        <v>0.102043151855</v>
      </c>
      <c r="B284">
        <v>677.43086814880405</v>
      </c>
      <c r="C284">
        <v>26749.5229244232</v>
      </c>
      <c r="D284">
        <v>13.409376144409</v>
      </c>
      <c r="E284">
        <v>677.59990692138695</v>
      </c>
    </row>
    <row r="285" spans="1:5" x14ac:dyDescent="0.25">
      <c r="A285">
        <v>0.102043151855</v>
      </c>
      <c r="B285">
        <v>825.06299018859897</v>
      </c>
      <c r="C285">
        <v>34099.404573440501</v>
      </c>
      <c r="D285">
        <v>13.322114944458001</v>
      </c>
      <c r="E285">
        <v>825.22606849670399</v>
      </c>
    </row>
    <row r="286" spans="1:5" x14ac:dyDescent="0.25">
      <c r="A286" t="s">
        <v>36</v>
      </c>
    </row>
    <row r="287" spans="1:5" x14ac:dyDescent="0.25">
      <c r="A287">
        <v>0.115871429443</v>
      </c>
      <c r="B287">
        <v>439.45097923278797</v>
      </c>
      <c r="C287">
        <v>14794.390916824301</v>
      </c>
      <c r="D287">
        <v>13.615131378174</v>
      </c>
      <c r="E287">
        <v>440.804004669189</v>
      </c>
    </row>
    <row r="288" spans="1:5" x14ac:dyDescent="0.25">
      <c r="A288">
        <v>0.103950500488</v>
      </c>
      <c r="B288">
        <v>467.41604804992699</v>
      </c>
      <c r="C288">
        <v>16720.7841873168</v>
      </c>
      <c r="D288">
        <v>13.453960418701</v>
      </c>
      <c r="E288">
        <v>469.70796585083002</v>
      </c>
    </row>
    <row r="289" spans="1:5" x14ac:dyDescent="0.25">
      <c r="A289">
        <v>0.13613700866699999</v>
      </c>
      <c r="B289">
        <v>492.41209030151401</v>
      </c>
      <c r="C289">
        <v>17944.6418285369</v>
      </c>
      <c r="D289">
        <v>13.498067855835</v>
      </c>
      <c r="E289">
        <v>492.58804321289102</v>
      </c>
    </row>
    <row r="290" spans="1:5" x14ac:dyDescent="0.25">
      <c r="A290">
        <v>0.1060962677</v>
      </c>
      <c r="B290">
        <v>498.39615821838402</v>
      </c>
      <c r="C290">
        <v>17202.028036117499</v>
      </c>
      <c r="D290">
        <v>13.361692428589</v>
      </c>
      <c r="E290">
        <v>498.55303764343302</v>
      </c>
    </row>
    <row r="291" spans="1:5" x14ac:dyDescent="0.25">
      <c r="A291">
        <v>0.108957290649</v>
      </c>
      <c r="B291">
        <v>514.89591598510697</v>
      </c>
      <c r="C291">
        <v>18677.767515182401</v>
      </c>
      <c r="D291">
        <v>13.184785842896</v>
      </c>
      <c r="E291">
        <v>516.38698577880905</v>
      </c>
    </row>
    <row r="292" spans="1:5" x14ac:dyDescent="0.25">
      <c r="A292" t="s">
        <v>37</v>
      </c>
    </row>
    <row r="293" spans="1:5" x14ac:dyDescent="0.25">
      <c r="A293">
        <v>0.112056732178</v>
      </c>
      <c r="B293">
        <v>549.17001724243198</v>
      </c>
      <c r="C293">
        <v>21762.288570404002</v>
      </c>
      <c r="D293">
        <v>13.453245162964</v>
      </c>
      <c r="E293">
        <v>571.17104530334495</v>
      </c>
    </row>
    <row r="294" spans="1:5" x14ac:dyDescent="0.25">
      <c r="A294">
        <v>8.9883804321000002E-2</v>
      </c>
      <c r="B294">
        <v>548.46978187561001</v>
      </c>
      <c r="C294">
        <v>21786.500692367499</v>
      </c>
      <c r="D294">
        <v>23.28634262085</v>
      </c>
      <c r="E294">
        <v>560.79411506652798</v>
      </c>
    </row>
    <row r="295" spans="1:5" x14ac:dyDescent="0.25">
      <c r="A295">
        <v>0.1380443573</v>
      </c>
      <c r="B295">
        <v>482.378959655762</v>
      </c>
      <c r="C295">
        <v>17935.329914092999</v>
      </c>
      <c r="D295">
        <v>13.674974441528001</v>
      </c>
      <c r="E295">
        <v>484.157085418701</v>
      </c>
    </row>
    <row r="296" spans="1:5" x14ac:dyDescent="0.25">
      <c r="A296">
        <v>0.102996826172</v>
      </c>
      <c r="B296">
        <v>591.05992317199696</v>
      </c>
      <c r="C296">
        <v>20497.022867202701</v>
      </c>
      <c r="D296">
        <v>13.617753982544</v>
      </c>
      <c r="E296">
        <v>593.28508377075195</v>
      </c>
    </row>
    <row r="297" spans="1:5" x14ac:dyDescent="0.25">
      <c r="A297">
        <v>0.10704994201699999</v>
      </c>
      <c r="B297">
        <v>623.84796142578102</v>
      </c>
      <c r="C297">
        <v>22895.750284194899</v>
      </c>
      <c r="D297">
        <v>13.407945632935</v>
      </c>
      <c r="E297">
        <v>635.80322265625</v>
      </c>
    </row>
    <row r="298" spans="1:5" x14ac:dyDescent="0.25">
      <c r="A298" t="s">
        <v>38</v>
      </c>
    </row>
    <row r="299" spans="1:5" x14ac:dyDescent="0.25">
      <c r="A299">
        <v>0.104904174805</v>
      </c>
      <c r="B299">
        <v>525.69007873535202</v>
      </c>
      <c r="C299">
        <v>19065.577983856201</v>
      </c>
      <c r="D299">
        <v>13.80443572998</v>
      </c>
      <c r="E299">
        <v>538.04993629455601</v>
      </c>
    </row>
    <row r="300" spans="1:5" x14ac:dyDescent="0.25">
      <c r="A300">
        <v>0.13399124145499999</v>
      </c>
      <c r="B300">
        <v>481.99200630188</v>
      </c>
      <c r="C300">
        <v>18446.561813354401</v>
      </c>
      <c r="D300">
        <v>14.862537384033001</v>
      </c>
      <c r="E300">
        <v>484.61318016052201</v>
      </c>
    </row>
    <row r="301" spans="1:5" x14ac:dyDescent="0.25">
      <c r="A301">
        <v>0.12493133544899999</v>
      </c>
      <c r="B301">
        <v>501.389980316162</v>
      </c>
      <c r="C301">
        <v>18384.581089019699</v>
      </c>
      <c r="D301">
        <v>13.678312301636</v>
      </c>
      <c r="E301">
        <v>501.620054244995</v>
      </c>
    </row>
    <row r="302" spans="1:5" x14ac:dyDescent="0.25">
      <c r="A302">
        <v>0.112056732178</v>
      </c>
      <c r="B302">
        <v>502.20799446106003</v>
      </c>
      <c r="C302">
        <v>18736.204624176</v>
      </c>
      <c r="D302">
        <v>13.500690460205</v>
      </c>
      <c r="E302">
        <v>503.80396842956497</v>
      </c>
    </row>
    <row r="303" spans="1:5" x14ac:dyDescent="0.25">
      <c r="A303">
        <v>0.108957290649</v>
      </c>
      <c r="B303">
        <v>471.66681289672903</v>
      </c>
      <c r="C303">
        <v>18075.672149658199</v>
      </c>
      <c r="D303">
        <v>13.854026794434001</v>
      </c>
      <c r="E303">
        <v>473.97184371948202</v>
      </c>
    </row>
    <row r="304" spans="1:5" x14ac:dyDescent="0.25">
      <c r="A304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Resultados Search</vt:lpstr>
      <vt:lpstr>3-node</vt:lpstr>
      <vt:lpstr>'3-node'!tp2_mpi.o355024_3nodes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f</dc:creator>
  <cp:lastModifiedBy>ana f</cp:lastModifiedBy>
  <dcterms:created xsi:type="dcterms:W3CDTF">2015-11-01T09:09:37Z</dcterms:created>
  <dcterms:modified xsi:type="dcterms:W3CDTF">2015-12-19T21:00:06Z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7ecc8113-a5d7-4757-b7ce-2d39e9f3f5cc</vt:lpwstr>
  </property>
</Properties>
</file>