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iayCarlos\Desktop\Sena_Desarrollo y Analisis Software\PROYECTO\Fase_1_Analisis\"/>
    </mc:Choice>
  </mc:AlternateContent>
  <bookViews>
    <workbookView xWindow="0" yWindow="0" windowWidth="11520" windowHeight="7755" activeTab="2"/>
  </bookViews>
  <sheets>
    <sheet name="Evidencia_General" sheetId="4" r:id="rId1"/>
    <sheet name="SenaSofía" sheetId="9" r:id="rId2"/>
    <sheet name="Hoja1" sheetId="10" r:id="rId3"/>
    <sheet name="proyecto_5" sheetId="7" r:id="rId4"/>
    <sheet name="cronograma" sheetId="8" r:id="rId5"/>
    <sheet name="Foros" sheetId="6" r:id="rId6"/>
    <sheet name="Hoja2" sheetId="5" r:id="rId7"/>
    <sheet name="proyecto_1" sheetId="1" r:id="rId8"/>
    <sheet name="Proyecto_2" sheetId="2" r:id="rId9"/>
    <sheet name="Proyecto_3" sheetId="3" r:id="rId10"/>
  </sheets>
  <definedNames>
    <definedName name="_xlnm._FilterDatabase" localSheetId="0" hidden="1">Evidencia_General!$A$1:$E$174</definedName>
    <definedName name="_xlnm._FilterDatabase" localSheetId="2" hidden="1">Hoja1!$A$2:$D$77</definedName>
    <definedName name="_xlnm._FilterDatabase" localSheetId="1" hidden="1">SenaSofía!$A$1:$C$79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6" i="4" l="1"/>
  <c r="K156" i="4" s="1"/>
  <c r="M156" i="4" s="1"/>
  <c r="N156" i="4" s="1"/>
  <c r="K85" i="4" l="1"/>
  <c r="J84" i="4"/>
  <c r="I88" i="4" l="1"/>
  <c r="I89" i="4" s="1"/>
  <c r="G34" i="3" l="1"/>
  <c r="G43" i="3" l="1"/>
  <c r="G37" i="3"/>
  <c r="J39" i="3" s="1"/>
  <c r="J36" i="3"/>
  <c r="G42" i="2" l="1"/>
  <c r="J38" i="2"/>
  <c r="J35" i="2"/>
  <c r="G36" i="2"/>
</calcChain>
</file>

<file path=xl/sharedStrings.xml><?xml version="1.0" encoding="utf-8"?>
<sst xmlns="http://schemas.openxmlformats.org/spreadsheetml/2006/main" count="2034" uniqueCount="617">
  <si>
    <t>Infografía sobre la Teoría General de Sistemas. GA1-220501092-AA1-EV01.</t>
  </si>
  <si>
    <t xml:space="preserve">Instructor </t>
  </si>
  <si>
    <t>Calificación</t>
  </si>
  <si>
    <t>fecha</t>
  </si>
  <si>
    <t>Observación</t>
  </si>
  <si>
    <t xml:space="preserve">Retroalimentación </t>
  </si>
  <si>
    <t>Instructor</t>
  </si>
  <si>
    <t>A</t>
  </si>
  <si>
    <t>Actividad</t>
  </si>
  <si>
    <t>GA1-220501092-AA1</t>
  </si>
  <si>
    <t>Tema</t>
  </si>
  <si>
    <t>Mauricio</t>
  </si>
  <si>
    <t>NA</t>
  </si>
  <si>
    <t>Identificación de procesos organizacionales. GA1-220501092-AA1-EV02.</t>
  </si>
  <si>
    <t>Mapa de procesos del software a construir. GA1-220501092-AA1-EV03.</t>
  </si>
  <si>
    <t xml:space="preserve">Esta representación gráfica explica y resume muy bien la información pertinente a la TGS, combinas muy bien las imágenes con el texto alusivo. Gracias por tu aporte. </t>
  </si>
  <si>
    <t xml:space="preserve">En esta etapa vamos a identificar los procesos misionales, estratégicos y de apoyo. Luego vamos a visualizar como desde soporte podemos ayudar a cumplir con la misión de nuestra empresa. Gracias por tu aporte. </t>
  </si>
  <si>
    <t>En esta etapa vamos a identificar los procesos misionales, estratégicos y de apoyo. Luego vamos a visualizar como desde soporte podemos ayudar a cumplir con la misión de nuestra empresa. Gracias por tu aporte.</t>
  </si>
  <si>
    <t>GA1-220501092-AA2</t>
  </si>
  <si>
    <t>Mapa mental sobre ingeniería de requisitos. GA1-220501092-AA2-EV01.</t>
  </si>
  <si>
    <t>Foro temático. Fuentes de requisitos. GA1-220501092-AA2-EV02.</t>
  </si>
  <si>
    <t>GA1-220501092-AA3</t>
  </si>
  <si>
    <t>Diseño del instrumento de recolección de información. GA1-220501092-AA3-EV01.</t>
  </si>
  <si>
    <t>Formulación del proyecto de software. GA1-220501092-AA3-EV02</t>
  </si>
  <si>
    <t>Formulario de recolección de información. GA1- 220501092-AA3-EV03</t>
  </si>
  <si>
    <t>El desarrollo de la actividad cumple con lo solicitado. Es importante definir muy bien el alcance del sistema, si es un sistema de PQR . Colocar los integrantes del grupo, esto lo exige las normas APA en su portada.</t>
  </si>
  <si>
    <t>Ivan Leonardo</t>
  </si>
  <si>
    <t>El desarrollo de la actividad cumple con lo solicitado. Cada requerimiento debe ser cuidadosamente estudiado.</t>
  </si>
  <si>
    <t>Alexander Díaz</t>
  </si>
  <si>
    <t>GA1-220501092-AA4</t>
  </si>
  <si>
    <t>Especificación de los requerimientos funcionales y no funcionales del software. GA1-220501092-AA4-EV01.</t>
  </si>
  <si>
    <t>Documento con especificación de requerimientos. GA1-220501092-AA4-EV02.</t>
  </si>
  <si>
    <t xml:space="preserve"> El desarrollo de la actividad cumple con lo solicitado. Estos requerimientos son la base para el inicio en firme del desarrollo del proyecto.</t>
  </si>
  <si>
    <t>GA1-220501092-AA5</t>
  </si>
  <si>
    <t>Taller para la determinación de las especificaciones funcionales del software y metodología a utilizar. GA1-220501092-AA5-EV01.</t>
  </si>
  <si>
    <t>Informe de evaluación de los requerimientos. GA1-220501092-AA5-EV02.</t>
  </si>
  <si>
    <t>GA1-220501093-AA1</t>
  </si>
  <si>
    <t>Taller sobre metodologías de desarrollo de software. GA1-220501093-AA1-EV01.</t>
  </si>
  <si>
    <t>Infografía sobre metodologías de desarrollo de software. GA1-220501093-AA1-EV02.</t>
  </si>
  <si>
    <t>Foro. Especificación de la metodología a aplicar. GA1-220501093-AA1-EV03.</t>
  </si>
  <si>
    <t>Documento identificando la metodología para el proyecto de desarrollo de software. GA1-220501093-AA1-EV04.</t>
  </si>
  <si>
    <t>El desarrollo de la actividad cumple con lo solicitado. Elegir una metodología nos permite ahorro en tiempos.</t>
  </si>
  <si>
    <t>ivan Leonardo</t>
  </si>
  <si>
    <t>El desarrollo de la actividad cumple con lo solicitado. Cada metodología cumple unos objetivos específicos.</t>
  </si>
  <si>
    <t>El desarrollo de la actividad cumple con lo solicitado. Cada metodología le ayuda a enfocar mejor el proyecto.</t>
  </si>
  <si>
    <t>GA1-220501046-AA1.</t>
  </si>
  <si>
    <t>Mapa conceptual - Software y servicios de internet. Relacionar correctamente los tipos de software y servicios de internet. GA1-220501046-AA1-EV01.</t>
  </si>
  <si>
    <t>GA1-220501046-AA2.</t>
  </si>
  <si>
    <t>Taller. Utilización de las herramientas de Ofimática. Realizar un taller práctico con las herramientas ofimáticas. GA1-220501046-AA2-EV01.</t>
  </si>
  <si>
    <t>GA1-220501046-AA3.</t>
  </si>
  <si>
    <t>Informe mejora de productos y procesos con la incorporación de TIC. GA1-220501046-AA3-EV01.</t>
  </si>
  <si>
    <t xml:space="preserve"> GA1-240202501-AA1</t>
  </si>
  <si>
    <t>Video presentación. GA1-240202501-AA1-EV02.</t>
  </si>
  <si>
    <t>Cuestionario. GA1-240202501-AA1-EV01.</t>
  </si>
  <si>
    <t>GA1-240202501-AA1-EV03.</t>
  </si>
  <si>
    <t>Johana Montoya</t>
  </si>
  <si>
    <t>Good job. Your brochure is clear and also you applied the studied topics.</t>
  </si>
  <si>
    <t>GA2-220501093-AA1</t>
  </si>
  <si>
    <t>Foro temático. Lenguaje Unificado de Modelado (UML). GA2-220501093-AA1-EV01.</t>
  </si>
  <si>
    <t>Elaboración de diagramas y plantillas para casos de uso del proyecto. GA2-220501093-AA1-EV02.</t>
  </si>
  <si>
    <t>Elaboración de historias de usuario del proyecto. GA2-220501093-AA1-EV03.</t>
  </si>
  <si>
    <t>Diagramas y documentación de actividades del proyecto. GA2-220501093-AA1-EV04</t>
  </si>
  <si>
    <t>El desarrollo de la actividad cumple con lo solicitado. Resaltar que este diagrama debe corresponder al proyecto que están desarrollando.</t>
  </si>
  <si>
    <t>Alexander Diaz</t>
  </si>
  <si>
    <t>GA2-220501093-AA2-EV01</t>
  </si>
  <si>
    <t>Elaboración de los diagramas del Modelo de dominio del proyecto. GA2-220501093-AA2-EV01</t>
  </si>
  <si>
    <t>GA2-220501093-AA3</t>
  </si>
  <si>
    <t>Mapa conceptual sobre validación de documentos. GA2-220501093-AA3-EV01.</t>
  </si>
  <si>
    <t>Elaboración del informe de análisis con listas de chequeo para la validación de artefactos. GA2-220501093-AA3-EV02.</t>
  </si>
  <si>
    <t>GA2-220501094-AA1</t>
  </si>
  <si>
    <t>Foro temático. Licenciamiento de software. GA2-220501094-AA1-EV01.</t>
  </si>
  <si>
    <t>Diseño de las fichas técnicas para la recolección de la información. GA2-220501094-AA1-EV02.</t>
  </si>
  <si>
    <t>Especificación de los referentes técnicos del hardware - software y estimación de las condiciones económicas. GA2-220501094-AA1-EV03.</t>
  </si>
  <si>
    <t>GA2-220501094-AA2.</t>
  </si>
  <si>
    <t>Ficha técnica de los productos requeridos, los términos de referencia para el contrato y lista de chequeo para evaluación de proveedores. GA2-220501094-AA2-EV01.</t>
  </si>
  <si>
    <t>GA2-220501094-AA3</t>
  </si>
  <si>
    <t>Diseño de tablas comparativas sobre presupuestos de hardware y software. GA2-220501094-AA3-EV01.</t>
  </si>
  <si>
    <t>Propuesta técnica y económica para la implementación del proyecto. GA2-220501094-AA3-EV02.</t>
  </si>
  <si>
    <t>GA2-220501094-AA4</t>
  </si>
  <si>
    <t>Taller de especificación del modelo conceptual y estructurar la propuesta técnica del proyecto de software. GA2-220501094-AA4-EV01.</t>
  </si>
  <si>
    <t>Propuestas técnica y económica con ajustes de acuerdo a la negociación tecnológica. GA2-220501094-AA4-EV02.</t>
  </si>
  <si>
    <t xml:space="preserve"> GA2-240201528-AA1-EV01</t>
  </si>
  <si>
    <t>Cuestionario procedimientos aritméticos. GA2-240201528-AA1-EV01</t>
  </si>
  <si>
    <t>Planteamiento de ecuación. GA2-240201528-AA2-EV01</t>
  </si>
  <si>
    <t>GA2-240201528-AA3.</t>
  </si>
  <si>
    <t>GA2-240201528-AA3-EV01</t>
  </si>
  <si>
    <t>GA2-240201528-AA2</t>
  </si>
  <si>
    <t>GA2-240201528-AA4.</t>
  </si>
  <si>
    <t>Algoritmo para el cálculo de áreas y volúmenes. GA2-240201528-AA4-EV01</t>
  </si>
  <si>
    <t>GA2-240202501-AA1</t>
  </si>
  <si>
    <t>Cuestionario. GA2-240202501-AA1-EV01</t>
  </si>
  <si>
    <t xml:space="preserve">Vídeo entrevista virtual. GA2-240202501-AA1-EV02 </t>
  </si>
  <si>
    <t>Crónica. GA2-240202501-AA1-EV03</t>
  </si>
  <si>
    <t>GA2-240202501-AA2</t>
  </si>
  <si>
    <t>Cuestionario. GA2-240202501-AA2-EV01</t>
  </si>
  <si>
    <t>Presentación. GA2-240202501-AA2-EV02</t>
  </si>
  <si>
    <t>Documento escrito. GA2-240202501-AA2-EV03</t>
  </si>
  <si>
    <t>nA</t>
  </si>
  <si>
    <t>El desarrollo de la actividad cumple con lo solicitado. En este documento debemos describir todos los usuarios que hacen parte del sistema.</t>
  </si>
  <si>
    <t xml:space="preserve">material de formación Validación de documentos </t>
  </si>
  <si>
    <t>20 de agosto</t>
  </si>
  <si>
    <t>Lista de chequeo con los requerimientos del cliente</t>
  </si>
  <si>
    <t xml:space="preserve">Ivan leonardo Medina </t>
  </si>
  <si>
    <t>27 de agosto</t>
  </si>
  <si>
    <t>03 de septiembre</t>
  </si>
  <si>
    <t>30 de agosto</t>
  </si>
  <si>
    <t>leche</t>
  </si>
  <si>
    <t>GA3-220501093-AA2. Desarrollar soluciones algorítmicas a través de estructuras de control.</t>
  </si>
  <si>
    <t>GA3-220501093-AA3. Solucionar planteamientos aplicando el concepto de Arreglos (Vectores y Matrices)</t>
  </si>
  <si>
    <t>GA3-220201501-AA1. Reconocer los principios y leyes físicas aplicados al contexto productivo.</t>
  </si>
  <si>
    <t>GA3-220201501-AA2. Interpretar y explicar los cambios físicos de los cuerpos según las teorías, leyes y principios.</t>
  </si>
  <si>
    <t>GA3-220201501-AA3. Describir las manifestaciones de energía explicando las variables que intervienen según el contexto social y productivo.</t>
  </si>
  <si>
    <t>GA3-220201501-AA4. Realizar experimentos que permitan interpretar y argumentar fenómenos de acuerdo con los principios y leyes de la física conforme con el contexto productivo.</t>
  </si>
  <si>
    <t>GA3-240202501-AA1. Dialogar sobre posibles soluciones a problemas dentro de contextos sociales.</t>
  </si>
  <si>
    <t>Actividad de aprendizaje GA3-220501093-AA1</t>
  </si>
  <si>
    <t>GA3-240202501-AA2. Dialogar sobre posibles soluciones a problemas dentro de contextos sociales.</t>
  </si>
  <si>
    <t>El desarrollo de la actividad cumple con lo solicitado. Las especificaciones técnicas van acorde con las tecnologías utilizadas en el desarrollo.</t>
  </si>
  <si>
    <t>El desarrollo de la actividad cumple con lo solicitado. Es de vital importancia garantizar que cada producto tenga su ficha técnica.</t>
  </si>
  <si>
    <t>El desarrollo de la actividad cumple con lo solicitado. Con esta tabla haremos la selección de los productos.</t>
  </si>
  <si>
    <t>El desarrollo de la actividad cumple con lo solicitado. A cada requerimiento se le debe hacer una buena ingeniería.</t>
  </si>
  <si>
    <t>El desarrollo de la actividad cumple con lo solicitado. Esta propuesta debe ir acompañada de un cronograma</t>
  </si>
  <si>
    <t>El desarrollo de la actividad cumple con lo solicitado.Es importante conocer el mercado para realizar una buena propuesta.</t>
  </si>
  <si>
    <t>El desarrollo de la actividad cumple con lo solicitado. La funcionalidad debe ser aprobada por el cliente.</t>
  </si>
  <si>
    <t>El desarrollo de la actividad cumple con lo solicitado.Con unos requerimientos bien afinados se desarrolla un buen proyecto</t>
  </si>
  <si>
    <t>Mapa conceptual - Software y servicios de internet. Relacionar correctamente los tipos de software y servicios de internet. De manera individual, hacer un mapa o infografía , sobre software y servicios de internet. Tipos, definiciones, características, importancia .</t>
  </si>
  <si>
    <t>Contenido de Curso / Proyecto / Fase 1 análisis / Guía Aprendizaje 1 / Actividad de aprendizaje GA1-220501046-AA2/ Taller. Utilización de las herramientas de Ofimática. Realizar un taller práctico con las herramientas ofimáticas.. Darle clic al hipervínculo</t>
  </si>
  <si>
    <t>https://docs.google.com/spreadsheets/d/11XbOnV-J6eJwEXjXM5lTiWsw6iNtpJ0BWdCK0NIg3DI/edit#gid=0</t>
  </si>
  <si>
    <t>El desarrollo de la actividad cumple con lo solicitado. Con esta propuesta aprobada se inicia el desarrollo</t>
  </si>
  <si>
    <t>Hi Carlos. Well donde. The biography is clear and you used the simple past well. Keep practicing.</t>
  </si>
  <si>
    <t>Hi Carlos. Good job. Usaste lo aprendido en el materia de estudio. La descripción es pertinente y clara. Sigue practicando.</t>
  </si>
  <si>
    <t>El desarrollo de la actividad cumple con lo solicitado. Las TIC deben ser apropiadas en todo proceso.</t>
  </si>
  <si>
    <t>El desarrollo de la actividad cumple con lo solicitado. Las TIC nos ayudan a optimizar recursos.</t>
  </si>
  <si>
    <t>Hi Carlos. You did a great job. You answered all the questions by applying the topics. Good use of simple present and past simple. Practice the pronunciation of -ed endings</t>
  </si>
  <si>
    <t>Mat.GA3-220201501-AA1-EV01. Reconocer los principios y leyes físicas aplicados al contexto productivo.</t>
  </si>
  <si>
    <t xml:space="preserve">Bien, recuerda aprovechar el audiovisual para mostrar ejemplos y movimiento. </t>
  </si>
  <si>
    <t>interesante identificar las ventajas y desventajas de las energías</t>
  </si>
  <si>
    <t>Evaluación</t>
  </si>
  <si>
    <t xml:space="preserve">  GA3-Mat.AA4-EV01 video estados de la materia</t>
  </si>
  <si>
    <t>GA3-Mat.AA4-EV02 Bitacora</t>
  </si>
  <si>
    <t xml:space="preserve">Estudio de caso: La oportunidad de formarme </t>
  </si>
  <si>
    <t>Archivos Adjuntos:</t>
  </si>
  <si>
    <t>Tarea Contestada</t>
  </si>
  <si>
    <t xml:space="preserve">Representación gráfica: Reconociendo mi ambiente formativo </t>
  </si>
  <si>
    <t xml:space="preserve">Relato: Trabajo colaborativo </t>
  </si>
  <si>
    <t xml:space="preserve">Portafolio: Mis evidencias </t>
  </si>
  <si>
    <t xml:space="preserve">Resumen: Proyección de elección alternativa productiva </t>
  </si>
  <si>
    <t xml:space="preserve">Folleto. GA1-240202501-AA1-EV03 </t>
  </si>
  <si>
    <t xml:space="preserve">Video presentación. GA1-240202501-AA1-EV02 </t>
  </si>
  <si>
    <t xml:space="preserve">GA2-Planteamiento de ecuación-Mat-AA2 EV01 - AR </t>
  </si>
  <si>
    <t xml:space="preserve">GA2-Video Sustentación Mat-AA3-EV01 - AR </t>
  </si>
  <si>
    <t xml:space="preserve">GA2-Mat.AA4-EV01 Algoritmo para el cálculo de áreas y volúmenes - AR </t>
  </si>
  <si>
    <t xml:space="preserve">Elaboración de diagramas y plantillas para casos de uso del proyecto. GA2-220501093-AA1-EV02 </t>
  </si>
  <si>
    <t xml:space="preserve">Diagramas y documentación de actividades del proyecto. GA2-220501093-AA1-EV04 </t>
  </si>
  <si>
    <t xml:space="preserve">Elaboración de los diagramas del Modelo de dominio del proyecto. GA2-220501093-AA2-EV01 </t>
  </si>
  <si>
    <t xml:space="preserve">Mapa conceptual sobre validación de documentos. GA2-220501093-AA3-EV01 </t>
  </si>
  <si>
    <t xml:space="preserve">Elaboración del informe de análisis con listas de chequeo para la validación de artefactos. GA2-220501093-AA3-EV02 </t>
  </si>
  <si>
    <t xml:space="preserve">Diseño de las fichas técnicas para la recolección de la información. GA2-220501094-AA1-EV02 </t>
  </si>
  <si>
    <t xml:space="preserve">Especificación de los referentes técnicos del hardware - software y estimación de las condiciones económicas. GA2-220501094-AA1-EV03 </t>
  </si>
  <si>
    <t xml:space="preserve">Ficha técnica de los productos requeridos, los términos de referencia para el contrato y lista de chequeo para evaluación de proveedores. GA2-220501094-AA2-EV01 </t>
  </si>
  <si>
    <t xml:space="preserve">Diseño de tablas comparativas sobre presupuestos de hardware y software. GA2-220501094-AA3-EV01 </t>
  </si>
  <si>
    <t xml:space="preserve">Propuesta técnica y económica para la implementación del proyecto. GA2-220501094-AA3-EV02 </t>
  </si>
  <si>
    <t xml:space="preserve">Taller de especificación del modelo conceptual y estructurar la propuesta técnica del proyecto de software. GA2-220501094-AA4-EV01 </t>
  </si>
  <si>
    <t xml:space="preserve">Propuestas técnica y económica con ajustes de acuerdo a la negociación tecnológica. GA2-220501094-AA4-EV02 </t>
  </si>
  <si>
    <t xml:space="preserve">Presentación. GA2-240202501-AA2-EV02 </t>
  </si>
  <si>
    <t xml:space="preserve">Documento escrito. GA2-240202501-AA2-EV03 </t>
  </si>
  <si>
    <t xml:space="preserve">Crónica. GA2-240202501-AA1-EV03 </t>
  </si>
  <si>
    <t xml:space="preserve">Infografía sobre la Teoría General de Sistemas. GA1-220501092-AA1-EV01 </t>
  </si>
  <si>
    <t xml:space="preserve">Identificación de procesos organizacionales. GA1-220501092-AA1-EV02 </t>
  </si>
  <si>
    <t xml:space="preserve">Mapa de procesos del software a construir. GA1-220501092-AA1-EV03 </t>
  </si>
  <si>
    <t xml:space="preserve">Mapa mental sobre ingeniería de requisitos. GA1-220501092-AA2-EV01 </t>
  </si>
  <si>
    <t xml:space="preserve">Diseño del instrumento de recolección de información. GA1-220501092-AA3-EV01 </t>
  </si>
  <si>
    <t xml:space="preserve">Formulación del proyecto de software. GA1-220501092-AA3-EV02 </t>
  </si>
  <si>
    <t xml:space="preserve">Formulario de recolección de información. GA1- 220501092-AA3-EV03 </t>
  </si>
  <si>
    <t xml:space="preserve">Especificación de los requerimientos funcionales y no funcionales del software. GA1-220501092-AA4-EV01 </t>
  </si>
  <si>
    <t xml:space="preserve">Documento con especificación de requerimientos. GA1-220501092-AA4-EV02 </t>
  </si>
  <si>
    <t xml:space="preserve">Taller para la determinación de las especificaciones funcionales del software y metodología a utilizar. GA1-220501092-AA5-EV01 </t>
  </si>
  <si>
    <t xml:space="preserve">Informe de evaluación de los requerimientos. GA1-220501092-AA5-EV02 </t>
  </si>
  <si>
    <t xml:space="preserve">Taller sobre metodologías de desarrollo de software. GA1-220501093-AA1-EV01 </t>
  </si>
  <si>
    <t xml:space="preserve">Infografía sobre metodologías de desarrollo de software. GA1-220501093-AA1-EV02 </t>
  </si>
  <si>
    <t xml:space="preserve">Documento identificando la metodología para el proyecto de desarrollo de software. GA1-220501093-AA1-EV04 </t>
  </si>
  <si>
    <t xml:space="preserve">Mapa conceptual - Software y servicios de internet. Relacionar correctamente los tipos de software y servicios de internet. GA1-220501046-AA1-EV01 </t>
  </si>
  <si>
    <t xml:space="preserve">Taller. Utilización de las herramientas de Ofimática. Realizar un taller práctico con las herramientas ofimáticas. GA1-220501046-AA2-EV01 </t>
  </si>
  <si>
    <t xml:space="preserve">Informe mejora de productos y procesos con la incorporación de TIC. GA1-220501046-AA3-EV01 </t>
  </si>
  <si>
    <t xml:space="preserve">Mat.Video-expositivo sobre experimento de aplicación GA3-AA2 -AR </t>
  </si>
  <si>
    <t xml:space="preserve">Mat. Informe de laboratorio GA3-AA3 - AR </t>
  </si>
  <si>
    <t xml:space="preserve">GA3-Mat.AA4-EV01.Video-expositivo sobre experimento de aplicación -AR </t>
  </si>
  <si>
    <t>Sin calificación</t>
  </si>
  <si>
    <t xml:space="preserve">GA3-Mat.AA4-EV02 Bitácora de procesos desarrollados en la competencia -AR </t>
  </si>
  <si>
    <t xml:space="preserve">Audio GA3-240202501-AA1-EV02 </t>
  </si>
  <si>
    <t>Sin contestar</t>
  </si>
  <si>
    <t xml:space="preserve">Audio GA3-240202501-AA2-EV02 </t>
  </si>
  <si>
    <t xml:space="preserve">Bases conceptuales de lógica proposicional GA3-220501093-AA1-EV01 </t>
  </si>
  <si>
    <t xml:space="preserve">Taller de resolución de problemas de algoritmos en pseudocódigo y diagramas de flujo GA3-220501093-AA1-EV02 </t>
  </si>
  <si>
    <t xml:space="preserve">Fundamentos de programación estructurada y estructuras cíclicas GA3-220501093-AA2-EV01 </t>
  </si>
  <si>
    <t xml:space="preserve">Taller aplicando funciones y procedimientos en la solución de algoritmos GA3-220501093-AA2-EV03 </t>
  </si>
  <si>
    <t xml:space="preserve">Bases teóricas de estructuras de almacenamiento en memoria GA3-220501093-AA3-EV01 </t>
  </si>
  <si>
    <t xml:space="preserve">Resolución a problemas algorítmicos aplicando estructuras de almacenamiento GA3-220501093-AA3-EV02 </t>
  </si>
  <si>
    <t xml:space="preserve">Identificar entidades y relaciones planteadas en el caso de estudio GA4-220501093-AA1-EV01 </t>
  </si>
  <si>
    <t xml:space="preserve">Diseñar el modelo conceptual y lógico de acuerdo al caso de estudio GA4-220501095-AA1-EV01 </t>
  </si>
  <si>
    <t xml:space="preserve">Modelos conceptual y lógico para el proyecto desarrollo de software GA4-220501095-AA1-EV02 </t>
  </si>
  <si>
    <t xml:space="preserve">Taller de conceptos y principios de programación orientada a objetos GA4-220501095-AA2-EV01 </t>
  </si>
  <si>
    <t xml:space="preserve">Informe de entregables para el proyecto de desarrollo de software GA4-220501095-AA2-EV02 </t>
  </si>
  <si>
    <t xml:space="preserve">Bases conceptuales acerca del lenguaje unificado de modelado (UML) y patrones de diseño GA4-220501095-AA2-EV03 </t>
  </si>
  <si>
    <t xml:space="preserve">Diagrama de Clases del proyecto de software GA4-220501095-AA2-EV04 </t>
  </si>
  <si>
    <t xml:space="preserve">Desarrollar la arquitectura de software de acuerdo al patrón de diseño seleccionado GA4-220501095-AA2-EV05 </t>
  </si>
  <si>
    <t xml:space="preserve">Mapa conceptual para Identificación y caracterización de los componentes del ciclo de vida del software GA4-220501095-AA3-EV01 </t>
  </si>
  <si>
    <t xml:space="preserve">Diagrama de despliegue para caso de estudio y proyecto de software GA4-220501095-AA3-EV03 </t>
  </si>
  <si>
    <t xml:space="preserve">Taller sobre validación de documentos GA4-220501095-AA4-EV01 </t>
  </si>
  <si>
    <t xml:space="preserve">Diseño de instrumentos para verificación de artefactos GA4-220501095-AA4-EV02 </t>
  </si>
  <si>
    <t xml:space="preserve">Listas de chequeo para validación de documentación de diseño GA4-220501095-AA4-EV03 </t>
  </si>
  <si>
    <t xml:space="preserve">Informe de evaluación a los artefactos de diseño del software GA4-220501095-AA4-EV04 </t>
  </si>
  <si>
    <t xml:space="preserve">Video. La comunicación como expresión humana GA4-240201524-AA1-EV01 </t>
  </si>
  <si>
    <t xml:space="preserve">Informe. Creación de contenidos comunicativos GA4-240201524-AA2-EV01 </t>
  </si>
  <si>
    <t xml:space="preserve">Mapa mental sobre su (Personal Learning Environment) PLE GA4-240202501-AA1-EV02 </t>
  </si>
  <si>
    <t xml:space="preserve">Mapa mental - características socioeconómicas, tecnológicas, políticas y culturales del contexto productivo inmediato GA5-240201064-AA1-EV01 </t>
  </si>
  <si>
    <t xml:space="preserve">Propuesta de investigación formativa GA5-240201064-AA2-EV01 </t>
  </si>
  <si>
    <t xml:space="preserve">Taller sobre construcción del prototipo del software de acuerdo al análisis de las características funcionales y de calidad GA5-220501095-AA1-EV01 </t>
  </si>
  <si>
    <t xml:space="preserve">Nociones de reglas de usabilidad y accesibilidad en aplicaciones independientes, web GA5-220501095-AA1-EV02 </t>
  </si>
  <si>
    <t xml:space="preserve">Elaboración de interfaz gráfica y mapa de navegación cumpliendo con reglas de usabilidad y accesibilidad GA5-220501095-AA1-EV03 </t>
  </si>
  <si>
    <t xml:space="preserve">Maquetación de la Interfaz gráfica en HTML GA5-220501095-AA1-EV04 </t>
  </si>
  <si>
    <t xml:space="preserve">Mapa de Navegación GA5-220501095-AA1-EV05 </t>
  </si>
  <si>
    <t xml:space="preserve">Nociones de reglas de usabilidad y accesibilidad en aplicaciones independientes, móviles GA5-220501095-AA1-EV06 </t>
  </si>
  <si>
    <t xml:space="preserve">Elaboración de interfaz gráfica y mapa de navegación cumpliendo con reglas de usabilidad y accesibilidad app móvil GA5-220501095-AA1-EV07 </t>
  </si>
  <si>
    <t xml:space="preserve">Maquetación de la Interfaz gráfica en XML - Android GA5-220501095-AA1-EV08 </t>
  </si>
  <si>
    <t xml:space="preserve">Taller Arquitectura de software GA4-220501095-AA2-EV06 </t>
  </si>
  <si>
    <t xml:space="preserve">Elaboración de historias de usuario del proyecto. GA2-220501093-AA1-EV03 </t>
  </si>
  <si>
    <t xml:space="preserve">Infografía procesos de desarrollo del software. GA11-220501098-AA1-EV01 </t>
  </si>
  <si>
    <t xml:space="preserve">Diseño y diligenciamiento de instrumentos para documentar procesos de calidad del software. GA11-220501098-AA1-EV03 </t>
  </si>
  <si>
    <t xml:space="preserve">Bitácoras con los procesos documentados. GA11-220501098-AA1-EV04 </t>
  </si>
  <si>
    <t xml:space="preserve">Creación de informe con los resultados del comportamiento del software. GA11-220501098-AA2-EV01 </t>
  </si>
  <si>
    <t xml:space="preserve">Realizar informe de las experiencias aprendidas en el proceso de verificación del software. GA11-220501098-AA2-EV02 </t>
  </si>
  <si>
    <t xml:space="preserve">Realiza ajustes en los procesos de desarrollo. GA11-220501098-AA3-EV01 </t>
  </si>
  <si>
    <t xml:space="preserve">Documento con las verificaciones de condiciones de calidad del producto de software ajustado. GA11-220501098-AA3-EV02 </t>
  </si>
  <si>
    <t xml:space="preserve">Taller. GA11-210201501-AA1-EV01 </t>
  </si>
  <si>
    <t xml:space="preserve">Mapa mental violación de derechos del trabajo. GA11-210201501-AA3-EV01 </t>
  </si>
  <si>
    <t xml:space="preserve">Cuadro comparativo sobre el derecho de petición y la acción de tutela. GA11-210201501-AA3-EV03 </t>
  </si>
  <si>
    <t xml:space="preserve">Texto argumentativo. GA11-210201501-AA3-EV04 </t>
  </si>
  <si>
    <t xml:space="preserve">Informe sobre trabajo decente, ciudadanía laboral, derechos individuales y colectivos en el trabajo. GA11-210201501-AA2-EV01 </t>
  </si>
  <si>
    <t xml:space="preserve">Gráfico sobre la negociación colectiva. GA11-210201501-AA2-EV03 </t>
  </si>
  <si>
    <t xml:space="preserve">Infografía sobre la huelga. GA11-210201501-AA2-EV04 </t>
  </si>
  <si>
    <t xml:space="preserve">Presentación. GA11-210201501-AA4-EV02 </t>
  </si>
  <si>
    <t xml:space="preserve">Diagrama de flujo sobre las instrucciones de un proceso relacionado con su quehacer laboral GA5-240202501-AA1-EV01 </t>
  </si>
  <si>
    <t xml:space="preserve">Ensayo sobre las etapas básicas del proceso de una empresa y las personas en un equipo de trabajo GA5-240202501-AA1-EV02 </t>
  </si>
  <si>
    <t xml:space="preserve">Video sobre las etapas básicas del proceso de una empresa y las personas en un equipo de trabajo GA5-240202501-AA1-EV03 </t>
  </si>
  <si>
    <t xml:space="preserve">Resolución de problemas aplicando el modelo relacional, cardinalidad y normalización GA6-220501096-AA1-EV01 </t>
  </si>
  <si>
    <t xml:space="preserve">Crea Modelo entidad relación de caso GA6-220501096-AA1-EV02 </t>
  </si>
  <si>
    <t xml:space="preserve">Creación de los objetos de la Base de Datos GA6-220501096-AA1-EV03 </t>
  </si>
  <si>
    <t xml:space="preserve">Elaboración de las Bases de Datos GA6-220501096-AA1-EV04 </t>
  </si>
  <si>
    <t xml:space="preserve">Destrezas y conocimientos en el manejo de sentencias DDL y DML de SQL GA6-220501096-AA2-EV01 </t>
  </si>
  <si>
    <t xml:space="preserve">Creación de la estructura de la BD y aplicación de restricciones GA6-220501096-AA2-EV02 </t>
  </si>
  <si>
    <t xml:space="preserve">Script Bases de Datos del Proyecto GA6-220501096-AA2-EV03 </t>
  </si>
  <si>
    <t xml:space="preserve">Selección herramientas para prototipado GA6-220501096-AA3-EV01 </t>
  </si>
  <si>
    <t xml:space="preserve">Crear el diseño del sitio web y/o móviles utilizando sus componentes y tecnologías respectivas GA6-220501096-AA3-EV02 </t>
  </si>
  <si>
    <t xml:space="preserve">Interfaces gráficas según requerimientos del proyecto GA6-220501096-AA3-EV03 </t>
  </si>
  <si>
    <t xml:space="preserve">Fundamentos en la implementación de componentes front-end, HTML, CSS, JS GA6-220501096-AA4-EV01 </t>
  </si>
  <si>
    <t xml:space="preserve">Establecer los componentes front-end de la aplicación web GA6-220501096-AA4-EV02 </t>
  </si>
  <si>
    <t xml:space="preserve">Diseño front-end que cumpla con los requerimientos del proyecto GA6-220501096-AA4-EV03 </t>
  </si>
  <si>
    <t xml:space="preserve">Infografía - Plan de higiene y gasto calórico GA6-230101507-AA2-EV01 </t>
  </si>
  <si>
    <t xml:space="preserve">Mapa mental - capacidades físicas condicionales GA6-230101507-AA3-EV01 </t>
  </si>
  <si>
    <t xml:space="preserve">Ficha antropométrica de valoración de la condición física GA6-230101507-AA3-EV02 </t>
  </si>
  <si>
    <t xml:space="preserve">Folleto de lesiones más comunes en el trabajo o vida cotidiana, y la importancia de las pausas activas GA6-230101507-AA4-EV01 </t>
  </si>
  <si>
    <t xml:space="preserve">Documento escrito GA6-240202501-AA1-EV01 </t>
  </si>
  <si>
    <t xml:space="preserve">Video GA6-240202501-AA1-EV02 </t>
  </si>
  <si>
    <t xml:space="preserve">Informe técnico de plan de trabajo para construcción de software GA7-220501096-AA1-EV01 </t>
  </si>
  <si>
    <t xml:space="preserve">Definir estándares de codificación de acuerdo a plataforma de desarrollo elegida GA7-220501096-AA1-EV02 </t>
  </si>
  <si>
    <t xml:space="preserve">Identifica herramientas de versionamiento GA7-220501096-AA1-EV03 </t>
  </si>
  <si>
    <t xml:space="preserve">Instalación y configuración de herramienta de versionamiento (Local / Web) GA7-220501096-AA1-EV04 </t>
  </si>
  <si>
    <t xml:space="preserve">Herramientas de versionamiento (GIT) instalada y configurada GA7-220501096-AA1-EV05 </t>
  </si>
  <si>
    <t xml:space="preserve">Codificación de módulos del software según requerimientos del proyecto GA7-220501096-AA2-EV01 </t>
  </si>
  <si>
    <t xml:space="preserve">Módulos de software codificados y probados GA7-220501096-AA2-EV02 </t>
  </si>
  <si>
    <t xml:space="preserve">Codificación de módulos del software Stand-alone, web y móvil de acuerdo al proyecto a desarrollar GA7-220501096-AA3-EV01 </t>
  </si>
  <si>
    <t xml:space="preserve">Módulos de software codificados y probados GA7-220501096-AA3-EV02 </t>
  </si>
  <si>
    <t xml:space="preserve">Taller sobre componentes front-end GA7-220501096-AA4-EV01 </t>
  </si>
  <si>
    <t xml:space="preserve">Verificación de procedimientos para la definición de componentes front-end de la aplicación (Listas de chequeo) GA7-220501096-AA4-EV02 </t>
  </si>
  <si>
    <t xml:space="preserve">Componente front-end del proyecto formativo y proyectos de clase (listas de chequeo) GA7-220501096-AA4-EV03 </t>
  </si>
  <si>
    <t xml:space="preserve">Diseño y Desarrollo de servicios web - caso GA7-220501096-AA5-EV01 </t>
  </si>
  <si>
    <t xml:space="preserve">API GA7-220501096-AA5-EV02 </t>
  </si>
  <si>
    <t xml:space="preserve">Diseño y Desarrollo de servicios web - proyecto GA7-220501096-AA5-EV03 </t>
  </si>
  <si>
    <t xml:space="preserve">API del Proyecto GA7-220501096-AA5-EV04 </t>
  </si>
  <si>
    <t xml:space="preserve">Desarrollar software a partir de la integración de sus módulos componentes GA8-220501096-AA1-EV01 </t>
  </si>
  <si>
    <t xml:space="preserve">Módulos integrados GA8-220501096-AA1-EV02 </t>
  </si>
  <si>
    <t xml:space="preserve">Taller acerca de integración, tecnologías emergentes y disruptivas GA8-220501096-AA2-EV01 </t>
  </si>
  <si>
    <t xml:space="preserve">APK (Desarrollar módulos móvil según requerimientos del proyecto) GA8-220501096-AA2-EV02 </t>
  </si>
  <si>
    <t xml:space="preserve">Taller sobre tecnologías emergentes y disruptivas GA8-220501096-AA2-EV03 </t>
  </si>
  <si>
    <t xml:space="preserve">Video exposición sobre Machine learning GA8-220501096-AA2-EV04 </t>
  </si>
  <si>
    <t xml:space="preserve">Texto argumentativo sobre Blockchain GA8-220501096-AA2-EV05 </t>
  </si>
  <si>
    <t xml:space="preserve">Presentación sobre las estrategias para la prevención y control de los impactos ambientales, accidentes y enfermedades laborales (ATEL) GA8-220601501-AA2-EV01 </t>
  </si>
  <si>
    <t xml:space="preserve">Mapa mental respecto a los planes y acciones establecidos en medio ambiente y SST GA8-220601501-AA3-EV01 </t>
  </si>
  <si>
    <t xml:space="preserve">Video expositivo sobre oportunidades de mejora en medio ambiente y SST GA8-220601501-AA4-EV01 </t>
  </si>
  <si>
    <t xml:space="preserve">Taller sobre codificación de módulos del software GA9-220501096-AA1-EV01 </t>
  </si>
  <si>
    <t xml:space="preserve">Realiza plan pruebas de software GA9-220501096-AA1-EV02 </t>
  </si>
  <si>
    <t xml:space="preserve">Diseña casos y define el ambiente de pruebas de software según proyecto GA9-220501096-AA2-EV01 </t>
  </si>
  <si>
    <t xml:space="preserve">Documenta pruebas de software de acuerdo a la planificación GA9-220501096-AA3-EV01 </t>
  </si>
  <si>
    <t xml:space="preserve">Reporte de plan de pruebas ejecutados GA9-220501096-AA3-EV02 </t>
  </si>
  <si>
    <t xml:space="preserve">Taller de reflexión escrita. Caso Malala GA9-240201526-AA1-EV01 </t>
  </si>
  <si>
    <t xml:space="preserve">Video presentación. Proyecto de vida GA9-240201526-AA2-EV01 </t>
  </si>
  <si>
    <t xml:space="preserve">Diagrama de sistemas. Relación del individuo con el entorno GA9-240201526-AA3-EV01 </t>
  </si>
  <si>
    <t xml:space="preserve">Ejemplo de una marca sostenible que cumpla con TRIPLE BOTTOM LINE GA9-240201526-AA4-EV01 </t>
  </si>
  <si>
    <t xml:space="preserve">Mapa mental. Hitos del conflicto armado en Colombia en los últimos 50 años GA9-240201526-AA5-EV01 </t>
  </si>
  <si>
    <t xml:space="preserve">Documento colaborativo. Solución del caso GA9-240201526-AA6-EV01 </t>
  </si>
  <si>
    <t xml:space="preserve">Conceptos y principios de hardware e instalación de software GA10-220501097-AA1-EV01 </t>
  </si>
  <si>
    <t xml:space="preserve">Elaborar plan de validación de características mínimas de hardware para el software GA10-220501097-AA2-EV01 </t>
  </si>
  <si>
    <t xml:space="preserve">Software instalado en la plataforma del cliente GA10-220501097-AA3-EV01 </t>
  </si>
  <si>
    <t xml:space="preserve">Conceptos y principios acerca de configuración se servicios GA10-220501097-AA4-EV01 </t>
  </si>
  <si>
    <t xml:space="preserve">Realiza la configuración de servicios, bases de datos y software en el equipo del cliente GA10-220501097-AA5-EV01 </t>
  </si>
  <si>
    <t xml:space="preserve">Archivos cargados en la plataforma de producción GA10-220501097-AA6-EV01 </t>
  </si>
  <si>
    <t xml:space="preserve">Realización de pruebas de funcionalidad del software GA10-220501097-AA7-EV01 </t>
  </si>
  <si>
    <t xml:space="preserve">Diseñar plan de mantenimiento y soporte del software GA10-220501097-AA8-EV01 </t>
  </si>
  <si>
    <t xml:space="preserve">Documentación de plan de migración y respaldo de los datos del software GA10-220501097-AA9-EV01 </t>
  </si>
  <si>
    <t xml:space="preserve">Elabora documentos técnicos y de usuario del software GA10-220501097-AA10-EV01 </t>
  </si>
  <si>
    <t xml:space="preserve">Elabora el manual de usuario de acuerdo con las funcionalidades del software GA10-220501097-AA11-EV01 </t>
  </si>
  <si>
    <t xml:space="preserve">Elabora plan de capacitación y realización de pruebas de aceptación del cliente GA10-220501097-AA12-EV01 </t>
  </si>
  <si>
    <t xml:space="preserve">Documentación plan de capacitación y Acta de entrega del proyecto de software GA10-220501097-AA13-EV01 </t>
  </si>
  <si>
    <t xml:space="preserve">DOFA Personal. Identificar habilidades personales como emprendedor GA10-240201529-AA1-EV01 </t>
  </si>
  <si>
    <t xml:space="preserve">Modelo CANVAS del emprendimiento. Crear modelo de negocio en el que se caracteriza el emprendimiento GA10-240201529-AA2-EV01 </t>
  </si>
  <si>
    <t xml:space="preserve">Modelo financiero. Proyectar viabilidad financiera del emprendimiento GA10-240201529-AA3-EV01 </t>
  </si>
  <si>
    <t>EVIDENCIA</t>
  </si>
  <si>
    <t>DOCUMENTO</t>
  </si>
  <si>
    <t>FECHA</t>
  </si>
  <si>
    <t>CALIFICACIÓN</t>
  </si>
  <si>
    <t>RESPUESTA</t>
  </si>
  <si>
    <t>Programación</t>
  </si>
  <si>
    <t>MATERIA</t>
  </si>
  <si>
    <t>Fisica</t>
  </si>
  <si>
    <t>Inglés</t>
  </si>
  <si>
    <t>Muy buena presentación acompañada de ejemplos visuales</t>
  </si>
  <si>
    <t>Bien por la bitácora que relaciona los conceptos de nuestra área de estudio</t>
  </si>
  <si>
    <t>El desarrollo de la actividad cumple con lo solicitado. El desarrollo algorítmico es la base para un buen desarrollador, luego del dominio se pasa a la POO</t>
  </si>
  <si>
    <t>El desarrollo de la actividad cumple con lo solicitado. Conocer cómo funcionan las variables en memoria, nos ayuda a identificar más adelante estructruras más complejas como arrays</t>
  </si>
  <si>
    <t>P</t>
  </si>
  <si>
    <t>Guia 4</t>
  </si>
  <si>
    <t>NOMBRE DE LA FASE</t>
  </si>
  <si>
    <t>ACTIVIDAD DEL PROYECTO</t>
  </si>
  <si>
    <t>ACTIVIDAD DE APRENDIZAJE</t>
  </si>
  <si>
    <t>RESULTADO DE APRENDIZAJE</t>
  </si>
  <si>
    <t>EVIDENCIAS DE APRENDIZAJE</t>
  </si>
  <si>
    <t>FECHAS DE ENTREGA</t>
  </si>
  <si>
    <t>INICIA</t>
  </si>
  <si>
    <t>FINALIZA</t>
  </si>
  <si>
    <t>Instructor Responsable</t>
  </si>
  <si>
    <r>
      <t>Fase 2.</t>
    </r>
    <r>
      <rPr>
        <sz val="11"/>
        <color theme="1"/>
        <rFont val="Arial"/>
        <family val="2"/>
      </rPr>
      <t xml:space="preserve"> PLANEACIÓN 768 HORAS</t>
    </r>
  </si>
  <si>
    <r>
      <t>AP3.</t>
    </r>
    <r>
      <rPr>
        <sz val="11"/>
        <color theme="1"/>
        <rFont val="Arial"/>
        <family val="2"/>
      </rPr>
      <t xml:space="preserve"> Estructurar procesos lógicos para la construcción de algoritmos.</t>
    </r>
  </si>
  <si>
    <r>
      <t>GA3-220501093-AA1.</t>
    </r>
    <r>
      <rPr>
        <sz val="11"/>
        <color theme="1"/>
        <rFont val="Arial"/>
        <family val="2"/>
      </rPr>
      <t xml:space="preserve"> Realizar actividades para el desarrollo del pensamiento algorítmico.</t>
    </r>
  </si>
  <si>
    <r>
      <t>220501093-03.</t>
    </r>
    <r>
      <rPr>
        <sz val="11"/>
        <color theme="1"/>
        <rFont val="Arial"/>
        <family val="2"/>
      </rPr>
      <t xml:space="preserve"> Desarrollar procesos lógicos a través de la implementación de algoritmos.</t>
    </r>
  </si>
  <si>
    <t>Evidencia de Conocimiento:</t>
  </si>
  <si>
    <r>
      <t xml:space="preserve">Bases conceptuales de lógica proposicional. </t>
    </r>
    <r>
      <rPr>
        <b/>
        <sz val="11"/>
        <color theme="1"/>
        <rFont val="Arial"/>
        <family val="2"/>
      </rPr>
      <t>GA3-220501093-AA1-EV01.</t>
    </r>
  </si>
  <si>
    <t>Maria Angelica Ramirez Botero</t>
  </si>
  <si>
    <t>Evidencia de Producto:</t>
  </si>
  <si>
    <r>
      <t xml:space="preserve">Taller de resolución de problemas de algoritmos en pseudocódigo y diagramas de flujo. </t>
    </r>
    <r>
      <rPr>
        <b/>
        <sz val="11"/>
        <color theme="1"/>
        <rFont val="Arial"/>
        <family val="2"/>
      </rPr>
      <t>GA3-220501093-AA1-EV02.</t>
    </r>
  </si>
  <si>
    <t>Daniel Enrique Gomez Perez</t>
  </si>
  <si>
    <r>
      <t>GA3-220501093-AA2.</t>
    </r>
    <r>
      <rPr>
        <sz val="11"/>
        <color theme="1"/>
        <rFont val="Arial"/>
        <family val="2"/>
      </rPr>
      <t xml:space="preserve"> Desarrollar soluciones algorítmicas a través de estructuras de control.</t>
    </r>
  </si>
  <si>
    <r>
      <t xml:space="preserve">Fundamentos de programación estructurada y estructuras cíclicas. </t>
    </r>
    <r>
      <rPr>
        <b/>
        <sz val="11"/>
        <color theme="1"/>
        <rFont val="Arial"/>
        <family val="2"/>
      </rPr>
      <t>GA3-220501093-AA2-EV01.</t>
    </r>
  </si>
  <si>
    <t>Ivan Leonardo Medina Gomez</t>
  </si>
  <si>
    <t xml:space="preserve">Evidencia de Desempeño: </t>
  </si>
  <si>
    <r>
      <t xml:space="preserve">Foro temático: Estructuras de programación. </t>
    </r>
    <r>
      <rPr>
        <b/>
        <sz val="11"/>
        <color theme="1"/>
        <rFont val="Arial"/>
        <family val="2"/>
      </rPr>
      <t>GA3-220501093-AA2-EV02.</t>
    </r>
  </si>
  <si>
    <t xml:space="preserve">Evidencia de Producto: </t>
  </si>
  <si>
    <r>
      <t xml:space="preserve">Taller aplicando funciones y procedimientos en la solución de algoritmos. </t>
    </r>
    <r>
      <rPr>
        <b/>
        <sz val="11"/>
        <color theme="1"/>
        <rFont val="Arial"/>
        <family val="2"/>
      </rPr>
      <t>GA3-220501093-AA2-EV03.</t>
    </r>
  </si>
  <si>
    <t>Gabriel Mauricio Garcia Amaya</t>
  </si>
  <si>
    <r>
      <t>GA3-220501093-AA3.</t>
    </r>
    <r>
      <rPr>
        <sz val="11"/>
        <color theme="1"/>
        <rFont val="Arial"/>
        <family val="2"/>
      </rPr>
      <t xml:space="preserve"> Solucionar planteamientos aplicando el concepto de Arreglos (Vectores y Matrices).</t>
    </r>
  </si>
  <si>
    <t xml:space="preserve">Evidencia de Conocimiento: </t>
  </si>
  <si>
    <r>
      <t xml:space="preserve">Bases teóricas de estructuras de almacenamiento en memoria. </t>
    </r>
    <r>
      <rPr>
        <b/>
        <sz val="11"/>
        <color theme="1"/>
        <rFont val="Arial"/>
        <family val="2"/>
      </rPr>
      <t>GA3-220501093-AA3-EV01.</t>
    </r>
  </si>
  <si>
    <r>
      <t xml:space="preserve">Resolución a problemas algorítmicos aplicando estructuras de almacenamiento. </t>
    </r>
    <r>
      <rPr>
        <b/>
        <sz val="11"/>
        <color theme="1"/>
        <rFont val="Arial"/>
        <family val="2"/>
      </rPr>
      <t>GA3-220501093-AA3-EV02.</t>
    </r>
  </si>
  <si>
    <r>
      <t>GA3-220201501-AA1.</t>
    </r>
    <r>
      <rPr>
        <sz val="11"/>
        <color theme="1"/>
        <rFont val="Arial"/>
        <family val="2"/>
      </rPr>
      <t xml:space="preserve"> Reconocer los principios y leyes físicas aplicados al contexto productivo.</t>
    </r>
  </si>
  <si>
    <r>
      <t>220201501-01.</t>
    </r>
    <r>
      <rPr>
        <sz val="11"/>
        <color theme="1"/>
        <rFont val="Arial"/>
        <family val="2"/>
      </rPr>
      <t xml:space="preserve"> Identificar los principios y leyes de la física en la solución de problemas de acuerdo al contexto productivo.</t>
    </r>
  </si>
  <si>
    <t xml:space="preserve">Evidencia de conocimiento: </t>
  </si>
  <si>
    <r>
      <t xml:space="preserve">Cuestionario. </t>
    </r>
    <r>
      <rPr>
        <b/>
        <sz val="11"/>
        <color theme="1"/>
        <rFont val="Arial"/>
        <family val="2"/>
      </rPr>
      <t>GA3-220201501-AA1-EV01.</t>
    </r>
  </si>
  <si>
    <r>
      <t>GA3-220201501-AA2.</t>
    </r>
    <r>
      <rPr>
        <sz val="11"/>
        <color theme="1"/>
        <rFont val="Arial"/>
        <family val="2"/>
      </rPr>
      <t xml:space="preserve"> Interpretar y explicar los cambios físicos de los cuerpos según las teorías, leyes y principios.</t>
    </r>
  </si>
  <si>
    <r>
      <t>220201501-02.</t>
    </r>
    <r>
      <rPr>
        <sz val="11"/>
        <color theme="1"/>
        <rFont val="Arial"/>
        <family val="2"/>
      </rPr>
      <t xml:space="preserve"> Solucionar problemas asociados con el sector productivo con base en los principios y leyes de la física.</t>
    </r>
  </si>
  <si>
    <t xml:space="preserve">Evidencia de producto: </t>
  </si>
  <si>
    <r>
      <t xml:space="preserve">Video-expositivo sobre experimento de aplicación. </t>
    </r>
    <r>
      <rPr>
        <b/>
        <sz val="11"/>
        <color theme="1"/>
        <rFont val="Arial"/>
        <family val="2"/>
      </rPr>
      <t>GA3-220201501-AA2-EV01.</t>
    </r>
  </si>
  <si>
    <r>
      <t>GA3-220201501-AA3.</t>
    </r>
    <r>
      <rPr>
        <sz val="11"/>
        <color theme="1"/>
        <rFont val="Arial"/>
        <family val="2"/>
      </rPr>
      <t xml:space="preserve"> Describir las manifestaciones de energía explicando las variables que intervienen según el contexto social y productivo.</t>
    </r>
  </si>
  <si>
    <r>
      <t>220201501-03.</t>
    </r>
    <r>
      <rPr>
        <sz val="11"/>
        <color theme="1"/>
        <rFont val="Arial"/>
        <family val="2"/>
      </rPr>
      <t xml:space="preserve"> Verificar las transformaciones físicas de la materia utilizando herramientas tecnológicas.</t>
    </r>
  </si>
  <si>
    <r>
      <t xml:space="preserve">Informe de laboratorio. </t>
    </r>
    <r>
      <rPr>
        <b/>
        <sz val="11"/>
        <color theme="1"/>
        <rFont val="Arial"/>
        <family val="2"/>
      </rPr>
      <t>GA3-220201501-AA3-EV01.</t>
    </r>
  </si>
  <si>
    <r>
      <t>GA3-220201501-AA4.</t>
    </r>
    <r>
      <rPr>
        <sz val="11"/>
        <color theme="1"/>
        <rFont val="Arial"/>
        <family val="2"/>
      </rPr>
      <t xml:space="preserve"> Realizar experimentos que permitan interpretar y argumentar fenómenos de acuerdo con los principios y leyes de la física conforme con el contexto productivo.</t>
    </r>
  </si>
  <si>
    <r>
      <t>220201501-04 .</t>
    </r>
    <r>
      <rPr>
        <sz val="11"/>
        <color theme="1"/>
        <rFont val="Arial"/>
        <family val="2"/>
      </rPr>
      <t xml:space="preserve"> Proponer acciones de mejora en los procesos productivos de acuerdo con los principios y leyes de la física.</t>
    </r>
  </si>
  <si>
    <r>
      <t xml:space="preserve">Video-expositivo sobre experimento de aplicación. </t>
    </r>
    <r>
      <rPr>
        <b/>
        <sz val="11"/>
        <color theme="1"/>
        <rFont val="Arial"/>
        <family val="2"/>
      </rPr>
      <t>GA3-220201501-AA4-EV01.</t>
    </r>
  </si>
  <si>
    <r>
      <t xml:space="preserve">Bitácora de procesos desarrollados en la competencia . </t>
    </r>
    <r>
      <rPr>
        <b/>
        <sz val="11"/>
        <color theme="1"/>
        <rFont val="Arial"/>
        <family val="2"/>
      </rPr>
      <t>GA3-220201501-AA4-EV02.</t>
    </r>
  </si>
  <si>
    <r>
      <t>GA3-240202501-AA1.</t>
    </r>
    <r>
      <rPr>
        <sz val="11"/>
        <color theme="1"/>
        <rFont val="Arial"/>
        <family val="2"/>
      </rPr>
      <t xml:space="preserve"> Dialogar sobre posibles soluciones a problemas dentro de contextos sociales.</t>
    </r>
  </si>
  <si>
    <r>
      <t>240202501-03.</t>
    </r>
    <r>
      <rPr>
        <sz val="11"/>
        <color theme="1"/>
        <rFont val="Arial"/>
        <family val="2"/>
      </rPr>
      <t xml:space="preserve"> Discutir sobre posibles soluciones a problemas dentro de un rango variado de contextos sociales y laborales.</t>
    </r>
  </si>
  <si>
    <r>
      <t xml:space="preserve">Audio. </t>
    </r>
    <r>
      <rPr>
        <b/>
        <sz val="11"/>
        <color theme="1"/>
        <rFont val="Arial"/>
        <family val="2"/>
      </rPr>
      <t>GA3-240202501-AA1-EV02.</t>
    </r>
  </si>
  <si>
    <t>Johana Melina Montoya</t>
  </si>
  <si>
    <t xml:space="preserve">Evidencia de desempeño: </t>
  </si>
  <si>
    <r>
      <t xml:space="preserve">Foro. </t>
    </r>
    <r>
      <rPr>
        <b/>
        <sz val="11"/>
        <color theme="1"/>
        <rFont val="Arial"/>
        <family val="2"/>
      </rPr>
      <t>GA3-240202501-AA1-EV03.</t>
    </r>
  </si>
  <si>
    <r>
      <t xml:space="preserve">Cuestionario. </t>
    </r>
    <r>
      <rPr>
        <b/>
        <sz val="11"/>
        <color theme="1"/>
        <rFont val="Arial"/>
        <family val="2"/>
      </rPr>
      <t>GA3-240202501-AA2-EV01 .</t>
    </r>
  </si>
  <si>
    <r>
      <t xml:space="preserve">Audio. </t>
    </r>
    <r>
      <rPr>
        <b/>
        <sz val="11"/>
        <color theme="1"/>
        <rFont val="Arial"/>
        <family val="2"/>
      </rPr>
      <t>GA3-240202501-AA2-EV02.</t>
    </r>
  </si>
  <si>
    <r>
      <t xml:space="preserve">Foro. </t>
    </r>
    <r>
      <rPr>
        <b/>
        <sz val="11"/>
        <color theme="1"/>
        <rFont val="Arial"/>
        <family val="2"/>
      </rPr>
      <t>GA3-240202501-AA2-EV03.</t>
    </r>
  </si>
  <si>
    <r>
      <t>AP4.</t>
    </r>
    <r>
      <rPr>
        <sz val="11"/>
        <color theme="1"/>
        <rFont val="Arial"/>
        <family val="2"/>
      </rPr>
      <t xml:space="preserve"> Determinar la estructura lógica y tecnológica del sistema.</t>
    </r>
  </si>
  <si>
    <t>GA4-220501093-AA1</t>
  </si>
  <si>
    <r>
      <t>GA4-220501095-AA1.</t>
    </r>
    <r>
      <rPr>
        <sz val="11"/>
        <color theme="1"/>
        <rFont val="Arial"/>
        <family val="2"/>
      </rPr>
      <t xml:space="preserve"> Diseñar la estructura de la base de datos del sistema.</t>
    </r>
  </si>
  <si>
    <r>
      <t>220501093-02.</t>
    </r>
    <r>
      <rPr>
        <sz val="11"/>
        <color theme="1"/>
        <rFont val="Arial"/>
        <family val="2"/>
      </rPr>
      <t xml:space="preserve"> Modelar las funciones del software de acuerdo con el informe de requisitos.</t>
    </r>
  </si>
  <si>
    <r>
      <t xml:space="preserve">Identificar entidades y relaciones planteadas en el caso de estudio. </t>
    </r>
    <r>
      <rPr>
        <b/>
        <sz val="11"/>
        <color theme="1"/>
        <rFont val="Arial"/>
        <family val="2"/>
      </rPr>
      <t>GA4-220501093-AA1-EV01.</t>
    </r>
  </si>
  <si>
    <r>
      <t>220501095-02.</t>
    </r>
    <r>
      <rPr>
        <sz val="11"/>
        <color theme="1"/>
        <rFont val="Arial"/>
        <family val="2"/>
      </rPr>
      <t xml:space="preserve"> Estructurar el modelo de datos del software de acuerdo con las especificaciones del análisis.</t>
    </r>
  </si>
  <si>
    <t>Evidencia de producto:</t>
  </si>
  <si>
    <r>
      <t xml:space="preserve">Diseñar el modelo conceptual y lógico de acuerdo al caso de estudio. </t>
    </r>
    <r>
      <rPr>
        <b/>
        <sz val="11"/>
        <color theme="1"/>
        <rFont val="Arial"/>
        <family val="2"/>
      </rPr>
      <t>GA4-220501095-AA1-EV01.</t>
    </r>
  </si>
  <si>
    <t xml:space="preserve">Evidencias de producto: </t>
  </si>
  <si>
    <r>
      <t xml:space="preserve">Modelos conceptual y lógico para el proyecto desarrollo de software. </t>
    </r>
    <r>
      <rPr>
        <b/>
        <sz val="11"/>
        <color theme="1"/>
        <rFont val="Arial"/>
        <family val="2"/>
      </rPr>
      <t>GA4-220501095-AA1-EV02.</t>
    </r>
  </si>
  <si>
    <r>
      <t>GA4-220501095-AA2.</t>
    </r>
    <r>
      <rPr>
        <sz val="11"/>
        <color theme="1"/>
        <rFont val="Arial"/>
        <family val="2"/>
      </rPr>
      <t xml:space="preserve"> Elabora artefactos usando el paradigma de programación orientada a objetos.</t>
    </r>
  </si>
  <si>
    <r>
      <t>220501095-01.</t>
    </r>
    <r>
      <rPr>
        <sz val="11"/>
        <color theme="1"/>
        <rFont val="Arial"/>
        <family val="2"/>
      </rPr>
      <t xml:space="preserve"> Elaborar los artefactos de diseño del software siguiendo las prácticas de la metodología seleccionada.</t>
    </r>
  </si>
  <si>
    <t>Evidencias de Conocimiento:</t>
  </si>
  <si>
    <r>
      <t xml:space="preserve">Taller de conceptos y principios de programación orientada a objetos. </t>
    </r>
    <r>
      <rPr>
        <b/>
        <sz val="11"/>
        <color theme="1"/>
        <rFont val="Arial"/>
        <family val="2"/>
      </rPr>
      <t>GA4-220501095-AA2-EV01.</t>
    </r>
  </si>
  <si>
    <r>
      <t xml:space="preserve">Informe de entregables para el proyecto de desarrollo de software. </t>
    </r>
    <r>
      <rPr>
        <b/>
        <sz val="11"/>
        <color theme="1"/>
        <rFont val="Arial"/>
        <family val="2"/>
      </rPr>
      <t>GA4-220501095-AA2-EV02.</t>
    </r>
  </si>
  <si>
    <t>12//11/2023</t>
  </si>
  <si>
    <r>
      <t xml:space="preserve">Bases conceptuales acerca del lenguaje unificado de modelado (UML) y patrones de diseño. </t>
    </r>
    <r>
      <rPr>
        <b/>
        <sz val="11"/>
        <color theme="1"/>
        <rFont val="Arial"/>
        <family val="2"/>
      </rPr>
      <t>GA4-220501095-AA2-EV03.</t>
    </r>
  </si>
  <si>
    <t xml:space="preserve">Evidencias de Producto: </t>
  </si>
  <si>
    <r>
      <t xml:space="preserve">Diagrama de Clases del proyecto de software. </t>
    </r>
    <r>
      <rPr>
        <b/>
        <sz val="11"/>
        <color theme="1"/>
        <rFont val="Arial"/>
        <family val="2"/>
      </rPr>
      <t>GA4-220501095-AA2-EV04.</t>
    </r>
  </si>
  <si>
    <r>
      <t xml:space="preserve">Desarrollar la arquitectura de software de acuerdo al patrón de diseño seleccionado. </t>
    </r>
    <r>
      <rPr>
        <b/>
        <sz val="11"/>
        <color theme="1"/>
        <rFont val="Arial"/>
        <family val="2"/>
      </rPr>
      <t>GA4-220501095-AA2-EV05.</t>
    </r>
  </si>
  <si>
    <t>Evidencias de Producto:</t>
  </si>
  <si>
    <r>
      <t xml:space="preserve">Taller Arquitectura de software. </t>
    </r>
    <r>
      <rPr>
        <b/>
        <sz val="11"/>
        <color theme="1"/>
        <rFont val="Arial"/>
        <family val="2"/>
      </rPr>
      <t>GA4-220501095-AA2-EV06.</t>
    </r>
  </si>
  <si>
    <r>
      <t>GA4-220501095-AA3.</t>
    </r>
    <r>
      <rPr>
        <sz val="11"/>
        <color theme="1"/>
        <rFont val="Arial"/>
        <family val="2"/>
      </rPr>
      <t xml:space="preserve"> Elaborar los artefactos necesarios para el despliegue del software.</t>
    </r>
  </si>
  <si>
    <r>
      <t xml:space="preserve">Mapa conceptual para Identificación y caracterización de los componentes del ciclo de vida del software. </t>
    </r>
    <r>
      <rPr>
        <b/>
        <sz val="11"/>
        <color theme="1"/>
        <rFont val="Arial"/>
        <family val="2"/>
      </rPr>
      <t>GA4-220501095-AA3-EV01.</t>
    </r>
  </si>
  <si>
    <t>26//11/2023</t>
  </si>
  <si>
    <r>
      <t xml:space="preserve">Foro. Implementar la arquitectura de software al caso de estudio y proyecto a desarrollar. </t>
    </r>
    <r>
      <rPr>
        <b/>
        <sz val="11"/>
        <color theme="1"/>
        <rFont val="Arial"/>
        <family val="2"/>
      </rPr>
      <t>GA4-220501095-AA3-EV02.</t>
    </r>
  </si>
  <si>
    <r>
      <t xml:space="preserve">Diagrama de despliegue para caso de estudio y proyecto de software. </t>
    </r>
    <r>
      <rPr>
        <b/>
        <sz val="11"/>
        <color theme="1"/>
        <rFont val="Arial"/>
        <family val="2"/>
      </rPr>
      <t>GA4-220501095-AA3-EV03.</t>
    </r>
  </si>
  <si>
    <r>
      <t>GA4-220501095-AA4.</t>
    </r>
    <r>
      <rPr>
        <sz val="11"/>
        <color theme="1"/>
        <rFont val="Arial"/>
        <family val="2"/>
      </rPr>
      <t xml:space="preserve"> Realizar la evaluación de artefactos del software.</t>
    </r>
  </si>
  <si>
    <r>
      <t>220501095-04.</t>
    </r>
    <r>
      <rPr>
        <sz val="11"/>
        <color theme="1"/>
        <rFont val="Arial"/>
        <family val="2"/>
      </rPr>
      <t xml:space="preserve"> Verificar los entregables de la fase de diseño del software de acuerdo con lo establecido en el informe de análisis.</t>
    </r>
  </si>
  <si>
    <r>
      <t xml:space="preserve">Taller sobre validación de documentos. </t>
    </r>
    <r>
      <rPr>
        <b/>
        <sz val="11"/>
        <color theme="1"/>
        <rFont val="Arial"/>
        <family val="2"/>
      </rPr>
      <t>GA4-220501095-AA4-EV01.</t>
    </r>
  </si>
  <si>
    <r>
      <t xml:space="preserve">Diseño de instrumentos para verificación de artefactos. </t>
    </r>
    <r>
      <rPr>
        <b/>
        <sz val="11"/>
        <color theme="1"/>
        <rFont val="Arial"/>
        <family val="2"/>
      </rPr>
      <t>GA4-220501095-AA4-EV02.</t>
    </r>
  </si>
  <si>
    <r>
      <t xml:space="preserve">Listas de chequeo para validación de documentación de diseño. </t>
    </r>
    <r>
      <rPr>
        <b/>
        <sz val="11"/>
        <color theme="1"/>
        <rFont val="Arial"/>
        <family val="2"/>
      </rPr>
      <t>GA4-220501095-AA4-EV03.</t>
    </r>
  </si>
  <si>
    <r>
      <t xml:space="preserve">Informe de evaluación a los artefactos de diseño del software. </t>
    </r>
    <r>
      <rPr>
        <b/>
        <sz val="11"/>
        <color theme="1"/>
        <rFont val="Arial"/>
        <family val="2"/>
      </rPr>
      <t>GA4-220501095-AA4-EV04.</t>
    </r>
  </si>
  <si>
    <r>
      <t>GA4-240201524-AA1.</t>
    </r>
    <r>
      <rPr>
        <sz val="11"/>
        <color theme="1"/>
        <rFont val="Arial"/>
        <family val="2"/>
      </rPr>
      <t xml:space="preserve"> Aplicar los componentes de la comunicación y argumentar sus procesos, de acuerdo a las diferentes situaciones comunicativas.</t>
    </r>
  </si>
  <si>
    <r>
      <t>240201524-01.</t>
    </r>
    <r>
      <rPr>
        <sz val="11"/>
        <color theme="1"/>
        <rFont val="Arial"/>
        <family val="2"/>
      </rPr>
      <t xml:space="preserve"> Verificar los entregables de la fase de diseño del software de acuerdo con lo establecido en el informe de análisis.</t>
    </r>
  </si>
  <si>
    <r>
      <t xml:space="preserve">video. La comunicación como expresión humana. </t>
    </r>
    <r>
      <rPr>
        <b/>
        <sz val="11"/>
        <color theme="1"/>
        <rFont val="Arial"/>
        <family val="2"/>
      </rPr>
      <t>GA4-240201524-AA1-EV01.</t>
    </r>
  </si>
  <si>
    <t>Gustavo Sandival Gallego</t>
  </si>
  <si>
    <r>
      <t>240201524-02.</t>
    </r>
    <r>
      <rPr>
        <sz val="11"/>
        <color theme="1"/>
        <rFont val="Arial"/>
        <family val="2"/>
      </rPr>
      <t xml:space="preserve"> Argumentar en forma oral y escrita atendiendo las exigencias y particularidades de las diversas situaciones comunicativas mediante los distintos sistemas de representación.</t>
    </r>
  </si>
  <si>
    <r>
      <t>GA4-240201524-AA2.</t>
    </r>
    <r>
      <rPr>
        <sz val="11"/>
        <color theme="1"/>
        <rFont val="Arial"/>
        <family val="2"/>
      </rPr>
      <t xml:space="preserve"> Comunicar asertivamente, con cohesión y coherencia lexical, basado en los procesos comunicativos que se dan en el contexto del desempeño laboral.</t>
    </r>
  </si>
  <si>
    <r>
      <t>240201524-03.</t>
    </r>
    <r>
      <rPr>
        <sz val="11"/>
        <color theme="1"/>
        <rFont val="Arial"/>
        <family val="2"/>
      </rPr>
      <t xml:space="preserve"> Relacionar los procesos comunicativos teniendo en cuenta criterios de lógica y racionalidad.</t>
    </r>
  </si>
  <si>
    <r>
      <t xml:space="preserve">Informe. Creación de contenidos comunicativos </t>
    </r>
    <r>
      <rPr>
        <b/>
        <sz val="11"/>
        <color theme="1"/>
        <rFont val="Arial"/>
        <family val="2"/>
      </rPr>
      <t>GA4-240201524-AA2-EV01.</t>
    </r>
  </si>
  <si>
    <r>
      <t>240201524-04.</t>
    </r>
    <r>
      <rPr>
        <sz val="11"/>
        <color theme="1"/>
        <rFont val="Arial"/>
        <family val="2"/>
      </rPr>
      <t xml:space="preserve"> Argumentar en forma oral y escrita atendiendo las exigencias y particularidades de las diversas situaciones comunicativas mediante los distintos sistemas de representación.</t>
    </r>
  </si>
  <si>
    <r>
      <t>GA4-240202501-AA1.</t>
    </r>
    <r>
      <rPr>
        <sz val="11"/>
        <color theme="1"/>
        <rFont val="Arial"/>
        <family val="2"/>
      </rPr>
      <t xml:space="preserve"> AA1-Establecer acciones de mejora relacionadas con expresiones, estructuras y desempeño de acuerdo al programa de formación.</t>
    </r>
  </si>
  <si>
    <r>
      <t>240202501-04.</t>
    </r>
    <r>
      <rPr>
        <sz val="11"/>
        <color theme="1"/>
        <rFont val="Arial"/>
        <family val="2"/>
      </rPr>
      <t xml:space="preserve"> Implementar acciones de mejora relacionadas con el uso de expresiones, estructuras y desempeño según los resultados de aprendizaje formulados para el programa.</t>
    </r>
  </si>
  <si>
    <t>Evidencia de conocimiento:</t>
  </si>
  <si>
    <r>
      <t xml:space="preserve">Cuestionario. </t>
    </r>
    <r>
      <rPr>
        <b/>
        <sz val="11"/>
        <color theme="1"/>
        <rFont val="Arial"/>
        <family val="2"/>
      </rPr>
      <t>GA4-240202501-AA1-EV01.</t>
    </r>
  </si>
  <si>
    <r>
      <t xml:space="preserve">Mapa mental sobre su (Personal Learning Environment) PLE. </t>
    </r>
    <r>
      <rPr>
        <b/>
        <sz val="11"/>
        <color theme="1"/>
        <rFont val="Arial"/>
        <family val="2"/>
      </rPr>
      <t>GA4-240202501-AA1-EV02.</t>
    </r>
  </si>
  <si>
    <t>Evidencia de desempeño:</t>
  </si>
  <si>
    <r>
      <t xml:space="preserve">Blog en el que consolide y presente las evidencias de vídeo, audio y texto que ha elaborado en inglés. </t>
    </r>
    <r>
      <rPr>
        <b/>
        <sz val="11"/>
        <color theme="1"/>
        <rFont val="Arial"/>
        <family val="2"/>
      </rPr>
      <t>GA4-240202501-AA1-EV03.</t>
    </r>
  </si>
  <si>
    <r>
      <t>AP5.</t>
    </r>
    <r>
      <rPr>
        <sz val="11"/>
        <color theme="1"/>
        <rFont val="Arial"/>
        <family val="2"/>
      </rPr>
      <t xml:space="preserve"> Construir el prototipo del software de acuerdo al análisis de las características funcionales y de calidad.</t>
    </r>
  </si>
  <si>
    <r>
      <t>GA5-220501095-AA1.</t>
    </r>
    <r>
      <rPr>
        <sz val="11"/>
        <color theme="1"/>
        <rFont val="Arial"/>
        <family val="2"/>
      </rPr>
      <t xml:space="preserve"> Elaborar el prototipo navegable del software aplicando estandares de usabilidad y accesibilidad.</t>
    </r>
  </si>
  <si>
    <r>
      <t xml:space="preserve">Taller sobre construcción del prototipo del software de acuerdo al análisis de las características funcionales y de calida. </t>
    </r>
    <r>
      <rPr>
        <b/>
        <sz val="11"/>
        <color theme="1"/>
        <rFont val="Arial"/>
        <family val="2"/>
      </rPr>
      <t>GA5-220501095-AA1-EV01.</t>
    </r>
  </si>
  <si>
    <r>
      <t xml:space="preserve">Nociones de reglas de usabilidad y accesibilidad en aplicaciones independientes, web. </t>
    </r>
    <r>
      <rPr>
        <b/>
        <sz val="11"/>
        <color theme="1"/>
        <rFont val="Arial"/>
        <family val="2"/>
      </rPr>
      <t>GA5-220501095-AA1-EV02 .</t>
    </r>
  </si>
  <si>
    <t>Evidencia de Desempeño:</t>
  </si>
  <si>
    <r>
      <t xml:space="preserve">Elaboración de interfaz gráfica y mapa de navegación cumpliendo con reglas de usabilidad y accesibilidad. </t>
    </r>
    <r>
      <rPr>
        <b/>
        <sz val="11"/>
        <color theme="1"/>
        <rFont val="Arial"/>
        <family val="2"/>
      </rPr>
      <t>GA5-220501095-AA1-EV03.</t>
    </r>
  </si>
  <si>
    <r>
      <t xml:space="preserve">Maquetación de la Interfaz gráfica en HTML. </t>
    </r>
    <r>
      <rPr>
        <b/>
        <sz val="11"/>
        <color theme="1"/>
        <rFont val="Arial"/>
        <family val="2"/>
      </rPr>
      <t>GA5-220501095-AA1-EV04.</t>
    </r>
  </si>
  <si>
    <r>
      <t xml:space="preserve">Mapa de Navegación. </t>
    </r>
    <r>
      <rPr>
        <b/>
        <sz val="11"/>
        <color theme="1"/>
        <rFont val="Arial"/>
        <family val="2"/>
      </rPr>
      <t>GA5-220501095-AA1-EV05.</t>
    </r>
  </si>
  <si>
    <r>
      <t xml:space="preserve">Nociones de reglas de usabilidad y accesibilidad en aplicaciones independientes, móviles. </t>
    </r>
    <r>
      <rPr>
        <b/>
        <sz val="11"/>
        <color theme="1"/>
        <rFont val="Arial"/>
        <family val="2"/>
      </rPr>
      <t>GA5-220501095-AA1-EV06.</t>
    </r>
  </si>
  <si>
    <r>
      <t xml:space="preserve">Elaboración de interfaz gráfica y mapa de navegación cumpliendo con reglas de usabilidad y accesibilidad app móvil. </t>
    </r>
    <r>
      <rPr>
        <b/>
        <sz val="11"/>
        <color theme="1"/>
        <rFont val="Arial"/>
        <family val="2"/>
      </rPr>
      <t>GA5-220501095-AA1-EV07.</t>
    </r>
  </si>
  <si>
    <r>
      <t xml:space="preserve">Maquetación de la Interfaz gráfica en XML – Android. </t>
    </r>
    <r>
      <rPr>
        <b/>
        <sz val="11"/>
        <color theme="1"/>
        <rFont val="Arial"/>
        <family val="2"/>
      </rPr>
      <t>GA5-220501095-AA1-EV08.</t>
    </r>
  </si>
  <si>
    <r>
      <t>GA5-240201064-AA1.</t>
    </r>
    <r>
      <rPr>
        <sz val="11"/>
        <color theme="1"/>
        <rFont val="Arial"/>
        <family val="2"/>
      </rPr>
      <t xml:space="preserve"> Identificar las características socioeconómicas, tecnológicas, políticas y culturales del contexto productivo reconociendo las necesidades y problemáticas que lo afectan.</t>
    </r>
  </si>
  <si>
    <r>
      <t>240201064-01.</t>
    </r>
    <r>
      <rPr>
        <sz val="11"/>
        <color theme="1"/>
        <rFont val="Arial"/>
        <family val="2"/>
      </rPr>
      <t xml:space="preserve"> Analizar el contexto productivo según sus características y necesidades.</t>
    </r>
  </si>
  <si>
    <r>
      <t xml:space="preserve">Mapa mental - características socioeconómicas, tecnológicas, políticas y culturales del contexto productivo inmediato. </t>
    </r>
    <r>
      <rPr>
        <b/>
        <sz val="11"/>
        <color theme="1"/>
        <rFont val="Arial"/>
        <family val="2"/>
      </rPr>
      <t>GA5-240201064-AA1-EV01.</t>
    </r>
  </si>
  <si>
    <r>
      <t>GA5-240201064-AA2.</t>
    </r>
    <r>
      <rPr>
        <sz val="11"/>
        <color theme="1"/>
        <rFont val="Arial"/>
        <family val="2"/>
      </rPr>
      <t xml:space="preserve"> Elaborar la propuesta de investigación formativa .</t>
    </r>
  </si>
  <si>
    <r>
      <t>240201064-02.</t>
    </r>
    <r>
      <rPr>
        <sz val="11"/>
        <color theme="1"/>
        <rFont val="Arial"/>
        <family val="2"/>
      </rPr>
      <t xml:space="preserve"> Analizar el contexto productivo según sus características y necesidades.</t>
    </r>
  </si>
  <si>
    <t xml:space="preserve">Evidencia de desempeño, conocimiento y producto: </t>
  </si>
  <si>
    <r>
      <t xml:space="preserve">Propuesta de investigación formativa. </t>
    </r>
    <r>
      <rPr>
        <b/>
        <sz val="11"/>
        <color theme="1"/>
        <rFont val="Arial"/>
        <family val="2"/>
      </rPr>
      <t>GA5-240201064-AA2-EV01.</t>
    </r>
  </si>
  <si>
    <r>
      <t>240201064-03.</t>
    </r>
    <r>
      <rPr>
        <sz val="11"/>
        <color theme="1"/>
        <rFont val="Arial"/>
        <family val="2"/>
      </rPr>
      <t xml:space="preserve"> Argumentar aspectos teóricos del proyecto según referentes nacionales e internacionales.</t>
    </r>
  </si>
  <si>
    <r>
      <t>240201064-04.</t>
    </r>
    <r>
      <rPr>
        <sz val="11"/>
        <color theme="1"/>
        <rFont val="Arial"/>
        <family val="2"/>
      </rPr>
      <t xml:space="preserve"> Proponer soluciones a las necesidades del contexto según resultados de la investigación.</t>
    </r>
  </si>
  <si>
    <r>
      <t>GA5-240202501-AA1.</t>
    </r>
    <r>
      <rPr>
        <sz val="11"/>
        <color theme="1"/>
        <rFont val="Arial"/>
        <family val="2"/>
      </rPr>
      <t xml:space="preserve"> Simular un proceso para la realización de una actividad en su quehacer laboral.</t>
    </r>
  </si>
  <si>
    <r>
      <t>240202501 05.</t>
    </r>
    <r>
      <rPr>
        <sz val="11"/>
        <color theme="1"/>
        <rFont val="Arial"/>
        <family val="2"/>
      </rPr>
      <t xml:space="preserve"> Presentar un proceso para la realización de una actividad en su quehacer laboral de acuerdo con los procedimientos establecidos desde su programa de formación.</t>
    </r>
  </si>
  <si>
    <r>
      <t xml:space="preserve">Diagrama de flujo sobre las instrucciones de un proceso relacionado con su quehacer laboral. </t>
    </r>
    <r>
      <rPr>
        <b/>
        <sz val="11"/>
        <color theme="1"/>
        <rFont val="Arial"/>
        <family val="2"/>
      </rPr>
      <t>GA5-240202501-AA1-EV01.</t>
    </r>
  </si>
  <si>
    <r>
      <t xml:space="preserve">Ensayo sobre las etapas básicas del proceso de una empresa y las personas en un equipo de trabajo. </t>
    </r>
    <r>
      <rPr>
        <b/>
        <sz val="11"/>
        <color theme="1"/>
        <rFont val="Arial"/>
        <family val="2"/>
      </rPr>
      <t>GA5-240202501-AA1-EV02.</t>
    </r>
  </si>
  <si>
    <r>
      <t xml:space="preserve">Video sobre las etapas básicas del proceso de una empresa y las personas en un equipo de trabajo. </t>
    </r>
    <r>
      <rPr>
        <b/>
        <sz val="11"/>
        <color theme="1"/>
        <rFont val="Arial"/>
        <family val="2"/>
      </rPr>
      <t>GA5-240202501-AA1-EV03.</t>
    </r>
  </si>
  <si>
    <t>Daniel</t>
  </si>
  <si>
    <t>El desarrollo de la actividad cumple con lo solicitado. Muy bien definido el array, siga profundizando ya que volvemos con la POO</t>
  </si>
  <si>
    <t>El desarrollo de la actividad cumple con lo solicitado. Muy importante dominar el pseudocódigo para enfrentar lso algorítmos de manera eficiente.</t>
  </si>
  <si>
    <t>El desarrollo de la actividad cumple con lo solicitado. Es muy importante el dominio del desarrollo algorítmico para continuar luego con la POO.</t>
  </si>
  <si>
    <t>es la manera ordenada de dar solución a las preposiciones planteadas</t>
  </si>
  <si>
    <t>El desarrollo de la actividad  cumple con lo solicitado.Fundamental seguir profundizando en el dominio de MER para aplicar a su proyecto.</t>
  </si>
  <si>
    <t>no grupo</t>
  </si>
  <si>
    <t>santiago</t>
  </si>
  <si>
    <t>carlos</t>
  </si>
  <si>
    <t>El desarrollo de la actividad cumple con lo solicitado. Una vez definido el modelo se pasa para su arquitectura.</t>
  </si>
  <si>
    <t>El desarrollo de la actividad cumple con lo solicitado. Es muy importante conocer la teoría para luego aplicarla en lenguaje de programación.</t>
  </si>
  <si>
    <t>El desarrollo de la actividad cumple con lo solicitado. Cada entregable debe ser validado.</t>
  </si>
  <si>
    <t>El desarrollo de la actividad cumple con lo solicitado. Estos son conceptos que deben ser dominados.</t>
  </si>
  <si>
    <t>grupo</t>
  </si>
  <si>
    <t>Diagrama de componente y diagrama de despliegue</t>
  </si>
  <si>
    <t>Foro temático. Fuentes de requisitos. GA1-220501092-AA2-EV02</t>
  </si>
  <si>
    <t>ESTADO</t>
  </si>
  <si>
    <t>ACTIVIDAD</t>
  </si>
  <si>
    <t>OK</t>
  </si>
  <si>
    <t>Foro temático. Lenguaje Unificado de Modelado (UML). GA2-220501093-AA1-EV01</t>
  </si>
  <si>
    <t xml:space="preserve">Foro. Especificación de la metodología a aplicar. GA1-220501093-AA1-EV03 </t>
  </si>
  <si>
    <t>Foro temático. Licenciamiento de software. GA2-220501094-AA1-EV01</t>
  </si>
  <si>
    <t>Foro. Implementar la arquitectura de software al caso de estudio y proyecto a desarrollar GA4-220501095-AA3-EV02</t>
  </si>
  <si>
    <t xml:space="preserve">Foro GA3-240202501-AA1-EV03 Giving opinions about jobs </t>
  </si>
  <si>
    <t>Foro temático: Estructuras de programación GA3-220501093-AA2-EV02</t>
  </si>
  <si>
    <t xml:space="preserve">Foro GA3-240202501-AA2-EV03 Sharing life experiences </t>
  </si>
  <si>
    <t>Revisión</t>
  </si>
  <si>
    <t>El desarrollo de la actividad cumple con lo solicitado. Muy importante documentar los ciclos de vida del sistema.</t>
  </si>
  <si>
    <t>El desarrollo de la actividad cumple con lo solicitado.Cada módulo debe ser reprentados en estos diagramas.</t>
  </si>
  <si>
    <t>El desarrollo de la actividad cumple con lo solicitado. Documentar es vital para lograr una buen desarrollo.</t>
  </si>
  <si>
    <t>El desarrollo de la actividad cumple con lo solicitado. Esta lista de chequeo es últil para garantizar que la documentación esté completa.</t>
  </si>
  <si>
    <t>El desarrollo de la actividad cumple con lo solicitado. Los artefactos los debemos valorar por separado.</t>
  </si>
  <si>
    <t>El desarrollo de la actividad cumple con lo solicitado. Es importante evaluar cada artefacto por separado.</t>
  </si>
  <si>
    <t>Guia 5</t>
  </si>
  <si>
    <t xml:space="preserve">a </t>
  </si>
  <si>
    <t>CHA DE INICIO FASE 2 :</t>
  </si>
  <si>
    <t>TOTAL HORAS DE LA FASE:</t>
  </si>
  <si>
    <t>768 HORAS</t>
  </si>
  <si>
    <t>FECHA FIN FASE 2:</t>
  </si>
  <si>
    <t>TIEMPO DE DURACIÓN ESTIMADO</t>
  </si>
  <si>
    <t>(240 HORAS 11/09/2023 AL 29/10/2023)</t>
  </si>
  <si>
    <t>14 HORAS</t>
  </si>
  <si>
    <t>María Angélica Ramírez</t>
  </si>
  <si>
    <t>Iván Medina</t>
  </si>
  <si>
    <t>Gustavo Chacón</t>
  </si>
  <si>
    <t>Daniel Gómez</t>
  </si>
  <si>
    <t>Angela Avellaneda</t>
  </si>
  <si>
    <t>(296 HORAS 30/10/2023 AL 10/12/2023)</t>
  </si>
  <si>
    <t>Ruben Cifuentes</t>
  </si>
  <si>
    <t>(232 HORAS 5/02/2024 AL 3/03/2024)</t>
  </si>
  <si>
    <t>22 HORAS</t>
  </si>
  <si>
    <t>ACTIVIADAD ECONOMICA ACCARGA</t>
  </si>
  <si>
    <t>pantallazos y archivo script</t>
  </si>
  <si>
    <t>Guia 6</t>
  </si>
  <si>
    <t>Mayce1701*</t>
  </si>
  <si>
    <t>Guia 8</t>
  </si>
  <si>
    <t>Competencia</t>
  </si>
  <si>
    <t>Resultado de Aprendizaje</t>
  </si>
  <si>
    <t>Juicio de Evaluación</t>
  </si>
  <si>
    <t>APLICACIÓN DE CONOCIMIENTOS DE LAS CIENCIAS NATURALES DE ACUERDO CON SITUACIONES DEL CONTEXTO PRODUCTIVO Y SOCIAL.</t>
  </si>
  <si>
    <t>01 IDENTIFICAR LOS PRINCIPIOS Y LEYES DE LA FÍSICA EN LA SOLUCIÓN DE PROBLEMAS DE ACUERDO AL CONTEXTO PRODUCTIVO.</t>
  </si>
  <si>
    <t>APROBADO</t>
  </si>
  <si>
    <t>02 SOLUCIONAR PROBLEMAS ASOCIADOS CON EL SECTOR PRODUCTIVO CON BASE EN LOS PRINCIPIOS Y LEYES DE LA FÍSICA.</t>
  </si>
  <si>
    <t>03 VERIFICAR LAS TRANSFORMACIONES FÍSICAS DE LA MATERIA UTILIZANDO HERRAMIENTAS TECNOLÓGICAS.</t>
  </si>
  <si>
    <t>04 PROPONER ACCIONES DE MEJORA EN LOS PROCESOS PRODUCTIVOS DE ACUERDO CON LOS PRINCIPIOS Y LEYES DE LA FÍSICA.</t>
  </si>
  <si>
    <t>APLICAR PRÁCTICAS DE PROTECCIÓN AMBIENTAL, SEGURIDAD Y SALUD EN EL TRABAJO DE ACUERDO CON LAS POLÍTICAS ORGANIZACIONALES Y LA NORMATIVIDAD VIGENTE.</t>
  </si>
  <si>
    <t>01 ANALIZAR LAS ESTRATEGIAS PARA LA PREVENCIÓN Y CONTROL DE LOS IMPACTOS AMBIENTALES Y DE LOS ACCIDENTES Y ENFERMEDADES LABORALES (ATEL) DE ACUERDO CON LAS POLÍTICAS ORGANIZACIONALES Y EL ENTORNO SOCIAL.</t>
  </si>
  <si>
    <t>POR EVALUAR</t>
  </si>
  <si>
    <t>02 IMPLEMENTAR ESTRATEGIAS PARA EL CONTROL DE LOS IMPACTOS AMBIENTALES Y DE LOS ACCIDENTES Y ENFERMEDADES DE ACUERDO CON LOS PLANES Y PROGRAMAS ESTABLECIDOS POR LA ORGANIZACIÓN.</t>
  </si>
  <si>
    <t>03 REALIZAR SEGUIMIENTO Y ACOMPAÑAMIENTO AL DESARROLLO DE LOS PLANES Y PROGRAMAS AMBIENTALES Y SST, SEGÚN EL ÁREA DE DESEMPEÑO.</t>
  </si>
  <si>
    <t>04 PROPONER ACCIONES DE MEJORA PARA EL MANEJO AMBIENTAL Y EL CONTROL DE LA SST, DE ACUERDO CON ESTRATEGIAS DE TRABAJO, COLABORATIVO, COOPERATIVO Y COORDINADO EN EL CONTEXTO PRODUCTIVO Y SOCIAL.</t>
  </si>
  <si>
    <t>Controlar la calidad del servicio de software de acuerdo con los estándares técnicos</t>
  </si>
  <si>
    <t>01 INCORPORAR ACTIVIDADES DE ASEGURAMIENTO DE LA CALIDAD DEL SOFTWARE DE ACUERDO CON ESTÁNDARES DE LA INDUSTRIA.</t>
  </si>
  <si>
    <t>02 VERIFICAR LA CALIDAD DEL SOFTWARE DE ACUERDO CON LAS PRÁCTICAS ASOCIADAS EN LOS PROCESOS DE DESARROLLO.</t>
  </si>
  <si>
    <t>03 REALIZAR ACTIVIDADES DE MEJORA DE LA CALIDAD DEL SOFTWARE A PARTIR DE LOS RESULTADOS DE LA VERIFICACIÓN.</t>
  </si>
  <si>
    <t>DESARROLLAR LA SOLUCIÓN DE SOFTWARE DE ACUERDO CON EL DISEÑO Y METODOLOGÍAS DE DESARROLLO</t>
  </si>
  <si>
    <t>01 PLANEAR ACTIVIDADES DE CONSTRUCCIÓN DEL SOFTWARE DE ACUERDO CON EL DISEÑO ESTABLECIDO.</t>
  </si>
  <si>
    <t>02 CONSTRUIR LA BASE DE DATOS PARA EL SOFTWARE A PARTIR DEL MODELO DE DATOS.</t>
  </si>
  <si>
    <t>03 CREAR COMPONENTES FRONT-END DEL SOFTWARE DE ACUERDO CON EL DISEÑO.</t>
  </si>
  <si>
    <t>04 CODIFICAR EL SOFTWARE DE ACUERDO CON EL DISEÑO ESTABLECIDO.</t>
  </si>
  <si>
    <t>05 REALIZAR PRUEBAS AL SOFTWARE PARA VERIFICAR SU FUNCIONALIDAD.</t>
  </si>
  <si>
    <t>DESARROLLAR PROCESOS DE COMUNICACIÓN EFICACES Y EFECTIVOS, TENIENDO EN CUENTA SITUACIONES DE ORDEN SOCIAL, PERSONAL Y PRODUCTIVO.</t>
  </si>
  <si>
    <t>01 ANALIZAR LOS COMPONENTES DE LA COMUNICACIÓN SEGÚN SUS CARACTERÍSTICAS, INTENCIONALIDAD Y CONTEXTO.</t>
  </si>
  <si>
    <t>02 ARGUMENTAR EN FORMA ORAL Y ESCRITA ATENDIENDO LAS EXIGENCIAS Y PARTICULARIDADES DE LAS DIVERSAS SITUACIONES COMUNICATIVAS MEDIANTE LOS DISTINTOS SISTEMAS DE REPRESENTACIÓN.</t>
  </si>
  <si>
    <t>03 RELACIONAR LOS PROCESOS COMUNICATIVOS TENIENDO EN CUENTA CRITERIOS DE LÓGICA Y RACIONALIDAD.</t>
  </si>
  <si>
    <t>04 ESTABLECER PROCESOS DE ENRIQUECIMIENTO LEXICAL Y ACCIONES DE MEJORAMIENTO EN EL DESARROLLO DE PROCESOS COMUNICATIVOS SEGÚN REQUERIMIENTOS DEL CONTEXTO.</t>
  </si>
  <si>
    <t>Diseñar la solución de software de acuerdo con procedimientos y requisitos técnicos</t>
  </si>
  <si>
    <t>01 ELABORAR LOS ARTEFACTOS DE DISEÑO DEL SOFTWARE SIGUIENDO LAS PRÁCTICAS DE LA METODOLOGÍA SELECCIONADA.</t>
  </si>
  <si>
    <t>02 ESTRUCTURAR EL MODELO DE DATOS DEL SOFTWARE DE ACUERDO CON LAS ESPECIFICACIONES DEL ANÁLISIS.</t>
  </si>
  <si>
    <t>03 DETERMINAR LAS CARACTERÍSTICAS TÉCNICAS DE LA INTERFAZ GRÁFICA DEL SOFTWARE ADOPTANDO ESTÁNDARES.</t>
  </si>
  <si>
    <t>04 VERIFICAR LOS ENTREGABLES DE LA FASE DE DISEÑO DEL SOFTWARE DE ACUERDO CON LO ESTABLECIDO EN EL INFORME DE ANÁLISIS.</t>
  </si>
  <si>
    <t>Ejercer derechos fundamentales del trabajo en el marco de la constitución política y los convenios internacionales.</t>
  </si>
  <si>
    <t>01- Reconocer el trabajo como factor de movilidad social y transformación vital con referencia a la fenomenología y a los derechos fundamentales en el trabajo.</t>
  </si>
  <si>
    <t>02- Valorar la importancia de la ciudadanía laboral con base en el estudio de los derechos humanos y fundamentales en el trabajo.</t>
  </si>
  <si>
    <t>03- Practicar los derechos fundamentales en el trabajo de acuerdo con la Constitución Política y los Convenios Internacionales.</t>
  </si>
  <si>
    <t>04- Participar en acciones solidarias teniendo en cuenta el ejercicio de los derechos humanos, de los pueblos y de la naturaleza.</t>
  </si>
  <si>
    <t>Enrique Low Murtra-Interactuar en el contexto productivo y social de acuerdo con principios éticos para la construcción de una cultura de paz.</t>
  </si>
  <si>
    <t>01 PROMOVER MI DIGNIDAD Y LA DEL OTRO A PARTIR DE LOS PRINCIPIOS Y VALORES ÉTICOS COMO APORTE EN LA INSTAURACIÓN DE UNA CULTURA DE PAZ.</t>
  </si>
  <si>
    <t>02 ESTABLECER RELACIONES DE CRECIMIENTO PERSONAL Y COMUNITARIO A PARTIR DEL BIEN COMÚN COMO APORTE PARA EL DESARROLLO SOCIAL.</t>
  </si>
  <si>
    <t>03 PROMOVER EL USO RACIONAL DE LOS RECURSOS NATURALES A PARTIR DE CRITERIOS DE SOSTENIBILIDAD Y SUSTENTABILIDAD ÉTICA Y NORMATIVA VIGENTE.</t>
  </si>
  <si>
    <t>04 CONTRIBUIR CON EL FORTALECIMIENTO DE LA CULTURA DE PAZ A PARTIR DE LA DIGNIDAD HUMANA Y LAS ESTRATEGIAS PARA LA TRANSFORMACIÓN DE CONFLICTOS.</t>
  </si>
  <si>
    <t>Establecer requisitos de la solución de software de acuerdo con estándares y procedimiento técnico</t>
  </si>
  <si>
    <t>01 CARACTERIZAR LOS PROCESOS DE LA ORGANIZACIÓN DE ACUERDO CON EL SOFTWARE A CONSTRUIR.</t>
  </si>
  <si>
    <t>02 RECOLECTAR INFORMACIÓN DEL SOFTWARE A CONSTRUIR DE ACUERDO CON LAS NECESIDADES DEL CLIENTE.</t>
  </si>
  <si>
    <t>03 ESTABLECER LOS REQUISITOS DEL SOFTWARE DE ACUERDO CON LA INFORMACIÓN RECOLECTADA.</t>
  </si>
  <si>
    <t>04 VALIDAR EL INFORME DE REQUISITOS DE ACUERDO CON LAS NECESIDADES DEL CLIENTE.</t>
  </si>
  <si>
    <t>Estructurar propuesta técnica de servicio de tecnología de la información según requisitos técnicos y normativa</t>
  </si>
  <si>
    <t>01 DEFINIR ESPECIFICACIONES TÉCNICAS DEL SOFTWARE DE ACUERDO CON LAS CARACTERÍSTICAS DEL SOFTWARE A CONSTRUIR.</t>
  </si>
  <si>
    <t>02 ELABORAR PROPUESTA TÉCNICA DEL SOFTWARE DE ACUERDO CON LAS ESPECIFICACIONES TÉCNICAS DEFINIDAS.</t>
  </si>
  <si>
    <t>03 VALIDAR LAS CONDICIONES DE LA PROPUESTA TÉCNICA DEL SOFTWARE DE ACUERDO CON LOS INTERESES DE LAS PARTES.</t>
  </si>
  <si>
    <t>Evaluar requisitos de la solución de software de acuerdo con metodologías de análisis y estándares</t>
  </si>
  <si>
    <t>01 PLANEAR ACTIVIDADES DE ANÁLISIS DE ACUERDO CON LA METODOLOGÍA SELECCIONADA.</t>
  </si>
  <si>
    <t>02 MODELAR LAS FUNCIONES DEL SOFTWARE DE ACUERDO CON EL INFORME DE REQUISITOS.</t>
  </si>
  <si>
    <t>03 DESARROLLAR PROCESOS LÓGICOS A TRAVÉS DE LA IMPLEMENTACIÓN DE ALGORITMOS.</t>
  </si>
  <si>
    <t>04 VERIFICAR LOS MODELOS REALIZADOS EN LA FASE DE ANÁLISIS DE ACUERDO CON LO ESTABLECIDO EN EL INFORME DE REQUISITOS.</t>
  </si>
  <si>
    <t>GENERAR HÁBITOS SALUDABLES DE VIDA MEDIANTE LA APLICACIÓN DE PROGRAMAS DE ACTIVIDAD FÍSICA EN LOS CONTEXTOS PRODUCTIVOS Y SOCIALES.</t>
  </si>
  <si>
    <t>01 DESARROLLAR HABILIDADES PSICOMOTRICES EN EL CONTEXTO PRODUCTIVO Y SOCIAL.</t>
  </si>
  <si>
    <t>02 PRACTICAR HÁBITOS SALUDABLES MEDIANTE LA APLICACIÓN DE FUNDAMENTOS DE NUTRICIÓN E HIGIENE.</t>
  </si>
  <si>
    <t>03 EJECUTAR ACTIVIDADES DE ACONDICIONAMIENTO FÍSICO ORIENTADAS HACIA EL MEJORAMIENTO DE LA CONDICIÓN FÍSICA EN LOS CONTEXTOS PRODUCTIVO Y SOCIAL.</t>
  </si>
  <si>
    <t>04 IMPLEMENTAR UN PLAN DE ERGONOMÍA Y PAUSAS ACTIVAS SEGÚN LAS CARACTERÍSTICAS DE LA FUNCIÓN PRODUCTIVA.</t>
  </si>
  <si>
    <t>Gestionar procesos propios de la cultura emprendedora y empresarial de acuerdo con el perfil personal y los requerimientos de los contextos productivo y social.</t>
  </si>
  <si>
    <t>01 INTEGRAR ELEMENTOS DE LA CULTURA EMPRENDEDORA TENIENDO EN CUENTA EL PERFIL PERSONAL Y EL CONTEXTO DE DESARROLLO SOCIAL.</t>
  </si>
  <si>
    <t>02 CARACTERIZAR LA IDEA DE NEGOCIO TENIENDO EN CUENTA LAS OPORTUNIDADES Y NECESIDADES DEL SECTOR PRODUCTIVO Y SOCIAL.</t>
  </si>
  <si>
    <t>03 ESTRUCTURAR EL PLAN DE NEGOCIO DE ACUERDO CON LAS CARACTERÍSTICAS EMPRESARIALES Y TENDENCIAS DE MERCADO.</t>
  </si>
  <si>
    <t>04 VALORAR LA PROPUESTA DE NEGOCIO CONFORME CON SU ESTRUCTURA Y NECESIDADES DEL SECTOR PRODUCTIVO Y SOCIAL.</t>
  </si>
  <si>
    <t>Implementar la solución de software de acuerdo con los requisitos de operación y modelos de referencia</t>
  </si>
  <si>
    <t>01 PLANEAR ACTIVIDADES DE IMPLANTACIÓN DEL SOFTWARE DE ACUERDO CON LAS CONDICIONES DEL SISTEMA.</t>
  </si>
  <si>
    <t>02 DESPLEGAR EL SOFTWARE DE ACUERDO CON LA ARQUITECTURA Y LAS POLÍTICAS ESTABLECIDAS.</t>
  </si>
  <si>
    <t>03 DOCUMENTAR EL PROCESO DE IMPLANTACIÓN DE SOFTWARE SIGUIENDO ESTÁNDARES DE CALIDAD.</t>
  </si>
  <si>
    <t>04 IMPLANTAR EL SOFTWARE DE ACUERDO CON LOS NIVELES DE SERVICIO ESTABLECIDOS CON EL CLIENTE.</t>
  </si>
  <si>
    <t>INTERACTUAR EN LENGUA INGLESA DE FORMA ORAL Y ESCRITA DENTRO DE CONTEXTOS SOCIALES Y LABORALES SEGÚN LOS CRITERIOS ESTABLECIDOS POR EL MARCO COMÚN EUROPEO DE REFERENCIA PARA LAS LENGUAS.</t>
  </si>
  <si>
    <t>01 COMPRENDER INFORMACIÓN SOBRE SITUACIONES COTIDIANAS Y LABORALES ACTUALES Y FUTURAS A TRAVÉS DE INTERACCIONES SOCIALES DE FORMA ORAL Y ESCRITA.</t>
  </si>
  <si>
    <t>02 INTERCAMBIAR OPINIONES SOBRE SITUACIONES COTIDIANAS Y LABORALES ACTUALES, PASADAS Y FUTURAS EN CONTEXTOS SOCIALES ORALES Y ESCRITOS.</t>
  </si>
  <si>
    <t>03 DISCUTIR SOBRE POSIBLES SOLUCIONES A PROBLEMAS DENTRO DE UN RANGO VARIADO DE CONTEXTOS SOCIALES Y LABORALES.</t>
  </si>
  <si>
    <t>04 IMPLEMENTAR ACCIONES DE MEJORA RELACIONADAS CON EL USO DE EXPRESIONES, ESTRUCTURAS Y DESEMPEÑO SEGÚN LOS RESULTADOS DE APRENDIZAJE FORMULADOS PARA EL PROGRAMA.</t>
  </si>
  <si>
    <t>05 PRESENTAR UN PROCESO PARA LA REALIZACIÓN DE UNA ACTIVIDAD EN SU QUEHACER LABORAL DE ACUERDO CON LOS PROCEDIMIENTOS ESTABLECIDOS DESDE SU PROGRAMA DE FORMACIÓN.</t>
  </si>
  <si>
    <t>06 EXPLICAR LAS FUNCIONES DE SU OCUPACIÓN LABORAL USANDO EXPRESIONES DE ACUERDO AL NIVEL REQUERIDO POR EL PROGRAMA DE FORMACIÓN.</t>
  </si>
  <si>
    <t>Orientar investigación formativa según referentes técnicos</t>
  </si>
  <si>
    <t>01 ANALIZAR EL CONTEXTO PRODUCTIVO SEGÚN SUS CARACTERÍSTICAS Y NECESIDADES.</t>
  </si>
  <si>
    <t>02 ESTRUCTURAR EL PROYECTO DE ACUERDO A CRITERIOS DE LA INVESTIGACIÓN.</t>
  </si>
  <si>
    <t>03 ARGUMENTAR ASPECTOS TEÓRICOS DEL PROYECTO SEGÚN REFERENTES NACIONALES E INTERNACIONALES.</t>
  </si>
  <si>
    <t>04 PROPONER SOLUCIONES A LAS NECESIDADES DEL CONTEXTO SEGÚN RESULTADOS DE LA INVESTIGACIÓN.</t>
  </si>
  <si>
    <t>Razonar cuantitativamente frente a situaciones susceptibles de ser abordadas de manera matemática en contextos laborales, sociales y personales.</t>
  </si>
  <si>
    <t>01 IDENTIFICAR MODELOS MATEMÁTICOS DE ACUERDO CON LOS REQUERIMIENTOS DEL PROBLEMA PLANTEADO EN CONTEXTOS SOCIALES Y PRODUCTIVO.</t>
  </si>
  <si>
    <t>02 PLANTEAR PROBLEMAS MATEMÁTICOS A PARTIR DE SITUACIONES GENERADAS EN EL CONTEXTO SOCIAL Y PRODUCTIVO.</t>
  </si>
  <si>
    <t>03 RESOLVER PROBLEMAS MATEMÁTICOS A PARTIR DE SITUACIONES GENERADAS EN EL CONTEXTO SOCIAL Y PRODUCTIVO.</t>
  </si>
  <si>
    <t>04 PROPONER ACCIONES DE MEJORA FRENTE A LOS RESULTADOS DE LOS PROCEDIMIENTOS MATEMÁTICOS DE ACUERDO CON EL PROBLEMA PLANTEADO.</t>
  </si>
  <si>
    <t>Resultado de Aprendizaje de la Inducción.</t>
  </si>
  <si>
    <t>01 IDENTIFICAR LA DINÁMICA ORGANIZACIONAL DEL SENA Y EL ROL DE LA FORMACIÓN PROFESIONAL INTEGRAL DE ACUERDO CON SU PROYECTO DE VIDA Y EL DESARROLLO PROFESIONAL.</t>
  </si>
  <si>
    <t>RESULTADOS DE APRENDIZAJE ETAPA PRACTICA</t>
  </si>
  <si>
    <t>APLICAR EN LA RESOLUCIÓN DE PROBLEMAS REALES DEL SECTOR PRODUCTIVO, LOS CONOCIMIENTOS, HABILIDADES Y DESTREZAS PERTINENTES A LAS COMPETENCIAS DEL PROGRAMA DE FORMACIÓN ASUMIENDO ESTRATEGIAS Y METODOLOGÍAS DE AUTOGESTIÓN</t>
  </si>
  <si>
    <t>Utilizar herramientas informáticas de acuerdo con las necesidades de manejo de información</t>
  </si>
  <si>
    <t>01 ALISTAR HERRAMIENTAS DE TECNOLOGÍAS DE LA INFORMACIÓN Y LA COMUNICACIÓN (TIC), DE ACUERDO CON LAS NECESIDADES DE PROCESAMIENTO DE INFORMACIÓN Y COMUNICACIÓN.</t>
  </si>
  <si>
    <t>02 APLICAR FUNCIONALIDADES DE HERRAMIENTAS Y SERVICIOS TIC, DE ACUERDO CON MANUALES DE USO, PROCEDIMIENTOS ESTABLECIDOS Y BUENAS PRÁCTICAS.</t>
  </si>
  <si>
    <t>03 EVALUAR LOS RESULTADOS, DE ACUERDO CON LOS REQUERIMIENTOS.</t>
  </si>
  <si>
    <t>04 OPTIMIZAR LOS RESULTADOS, DE ACUERDO CON LA VERIFICACIÓN.</t>
  </si>
  <si>
    <t xml:space="preserve">POR EVALUAR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</si>
</sst>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E07D2B"/>
      <name val="Arial"/>
      <family val="2"/>
    </font>
    <font>
      <b/>
      <i/>
      <sz val="11"/>
      <color rgb="FFE07D2B"/>
      <name val="Arial"/>
      <family val="2"/>
    </font>
    <font>
      <b/>
      <sz val="8"/>
      <color rgb="FFFFFFFF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CACAC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1" fillId="0" borderId="0" xfId="0" applyFont="1"/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2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22" fontId="0" fillId="2" borderId="1" xfId="0" applyNumberForma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22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0" xfId="0" applyAlignment="1">
      <alignment horizontal="left" vertical="top" wrapText="1"/>
    </xf>
    <xf numFmtId="0" fontId="0" fillId="5" borderId="0" xfId="0" applyFill="1"/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22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14" fontId="0" fillId="7" borderId="1" xfId="0" applyNumberFormat="1" applyFill="1" applyBorder="1"/>
    <xf numFmtId="0" fontId="5" fillId="0" borderId="2" xfId="0" applyFont="1" applyBorder="1" applyAlignment="1">
      <alignment vertical="center" wrapText="1"/>
    </xf>
    <xf numFmtId="15" fontId="7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/>
    <xf numFmtId="0" fontId="0" fillId="8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 wrapText="1"/>
    </xf>
    <xf numFmtId="22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0" fillId="8" borderId="1" xfId="0" applyFill="1" applyBorder="1" applyAlignment="1">
      <alignment horizontal="left" vertical="center" wrapText="1"/>
    </xf>
    <xf numFmtId="22" fontId="0" fillId="8" borderId="1" xfId="0" applyNumberForma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0" borderId="0" xfId="0" applyFill="1"/>
    <xf numFmtId="1" fontId="0" fillId="0" borderId="0" xfId="0" applyNumberFormat="1" applyFill="1"/>
    <xf numFmtId="0" fontId="8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9" fillId="0" borderId="10" xfId="0" applyFont="1" applyFill="1" applyBorder="1" applyAlignment="1">
      <alignment horizontal="right" vertical="center" wrapText="1"/>
    </xf>
    <xf numFmtId="0" fontId="8" fillId="11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spreadsheets/d/11XbOnV-J6eJwEXjXM5lTiWsw6iNtpJ0BWdCK0NIg3DI/ed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opLeftCell="A107" zoomScaleNormal="100" workbookViewId="0">
      <selection activeCell="A109" sqref="A109"/>
    </sheetView>
  </sheetViews>
  <sheetFormatPr baseColWidth="10" defaultRowHeight="15" x14ac:dyDescent="0.25"/>
  <cols>
    <col min="1" max="1" width="52.28515625" customWidth="1"/>
    <col min="2" max="2" width="22" customWidth="1"/>
    <col min="3" max="3" width="15.7109375" bestFit="1" customWidth="1"/>
    <col min="4" max="4" width="18.5703125" bestFit="1" customWidth="1"/>
    <col min="5" max="5" width="16.42578125" bestFit="1" customWidth="1"/>
    <col min="6" max="6" width="13.140625" bestFit="1" customWidth="1"/>
    <col min="8" max="8" width="24.85546875" bestFit="1" customWidth="1"/>
  </cols>
  <sheetData>
    <row r="1" spans="1:6" ht="16.5" thickTop="1" thickBot="1" x14ac:dyDescent="0.3">
      <c r="A1" s="38" t="s">
        <v>316</v>
      </c>
      <c r="B1" s="38" t="s">
        <v>317</v>
      </c>
      <c r="C1" s="38" t="s">
        <v>318</v>
      </c>
      <c r="D1" s="38" t="s">
        <v>319</v>
      </c>
      <c r="E1" s="38" t="s">
        <v>320</v>
      </c>
      <c r="F1" s="38" t="s">
        <v>322</v>
      </c>
    </row>
    <row r="2" spans="1:6" ht="16.5" thickTop="1" thickBot="1" x14ac:dyDescent="0.3">
      <c r="A2" s="57" t="s">
        <v>139</v>
      </c>
      <c r="B2" s="58" t="s">
        <v>140</v>
      </c>
      <c r="C2" s="59">
        <v>45039</v>
      </c>
      <c r="D2" s="43" t="s">
        <v>7</v>
      </c>
      <c r="E2" s="42" t="s">
        <v>141</v>
      </c>
      <c r="F2" s="7"/>
    </row>
    <row r="3" spans="1:6" ht="31.5" thickTop="1" thickBot="1" x14ac:dyDescent="0.3">
      <c r="A3" s="57" t="s">
        <v>142</v>
      </c>
      <c r="B3" s="58" t="s">
        <v>140</v>
      </c>
      <c r="C3" s="59">
        <v>45039</v>
      </c>
      <c r="D3" s="43" t="s">
        <v>7</v>
      </c>
      <c r="E3" s="42" t="s">
        <v>141</v>
      </c>
      <c r="F3" s="7"/>
    </row>
    <row r="4" spans="1:6" ht="16.5" thickTop="1" thickBot="1" x14ac:dyDescent="0.3">
      <c r="A4" s="57" t="s">
        <v>143</v>
      </c>
      <c r="B4" s="58" t="s">
        <v>140</v>
      </c>
      <c r="C4" s="59">
        <v>45039</v>
      </c>
      <c r="D4" s="43" t="s">
        <v>7</v>
      </c>
      <c r="E4" s="42" t="s">
        <v>141</v>
      </c>
      <c r="F4" s="7"/>
    </row>
    <row r="5" spans="1:6" ht="16.5" thickTop="1" thickBot="1" x14ac:dyDescent="0.3">
      <c r="A5" s="57" t="s">
        <v>144</v>
      </c>
      <c r="B5" s="58" t="s">
        <v>140</v>
      </c>
      <c r="C5" s="59">
        <v>45039</v>
      </c>
      <c r="D5" s="43" t="s">
        <v>7</v>
      </c>
      <c r="E5" s="42" t="s">
        <v>141</v>
      </c>
      <c r="F5" s="7"/>
    </row>
    <row r="6" spans="1:6" ht="16.5" thickTop="1" thickBot="1" x14ac:dyDescent="0.3">
      <c r="A6" s="57" t="s">
        <v>145</v>
      </c>
      <c r="B6" s="58" t="s">
        <v>140</v>
      </c>
      <c r="C6" s="59">
        <v>45039</v>
      </c>
      <c r="D6" s="43" t="s">
        <v>7</v>
      </c>
      <c r="E6" s="42" t="s">
        <v>141</v>
      </c>
      <c r="F6" s="7"/>
    </row>
    <row r="7" spans="1:6" ht="16.5" thickTop="1" thickBot="1" x14ac:dyDescent="0.3">
      <c r="A7" s="57" t="s">
        <v>146</v>
      </c>
      <c r="B7" s="58" t="s">
        <v>140</v>
      </c>
      <c r="C7" s="59">
        <v>45102.824305555558</v>
      </c>
      <c r="D7" s="43" t="s">
        <v>7</v>
      </c>
      <c r="E7" s="42" t="s">
        <v>141</v>
      </c>
      <c r="F7" s="7"/>
    </row>
    <row r="8" spans="1:6" ht="16.5" thickTop="1" thickBot="1" x14ac:dyDescent="0.3">
      <c r="A8" s="57" t="s">
        <v>147</v>
      </c>
      <c r="B8" s="58" t="s">
        <v>140</v>
      </c>
      <c r="C8" s="59">
        <v>45102.873611111114</v>
      </c>
      <c r="D8" s="43" t="s">
        <v>7</v>
      </c>
      <c r="E8" s="42" t="s">
        <v>141</v>
      </c>
      <c r="F8" s="7"/>
    </row>
    <row r="9" spans="1:6" ht="16.5" thickTop="1" thickBot="1" x14ac:dyDescent="0.3">
      <c r="A9" s="57" t="s">
        <v>148</v>
      </c>
      <c r="B9" s="58" t="s">
        <v>140</v>
      </c>
      <c r="C9" s="59">
        <v>45165.979166666664</v>
      </c>
      <c r="D9" s="43" t="s">
        <v>7</v>
      </c>
      <c r="E9" s="42" t="s">
        <v>141</v>
      </c>
      <c r="F9" s="7"/>
    </row>
    <row r="10" spans="1:6" ht="16.5" thickTop="1" thickBot="1" x14ac:dyDescent="0.3">
      <c r="A10" s="57" t="s">
        <v>149</v>
      </c>
      <c r="B10" s="58" t="s">
        <v>140</v>
      </c>
      <c r="C10" s="59">
        <v>45165.979166666664</v>
      </c>
      <c r="D10" s="43" t="s">
        <v>7</v>
      </c>
      <c r="E10" s="42" t="s">
        <v>141</v>
      </c>
      <c r="F10" s="7"/>
    </row>
    <row r="11" spans="1:6" ht="31.5" thickTop="1" thickBot="1" x14ac:dyDescent="0.3">
      <c r="A11" s="57" t="s">
        <v>150</v>
      </c>
      <c r="B11" s="58" t="s">
        <v>140</v>
      </c>
      <c r="C11" s="59">
        <v>45172.979166666664</v>
      </c>
      <c r="D11" s="43" t="s">
        <v>7</v>
      </c>
      <c r="E11" s="42" t="s">
        <v>141</v>
      </c>
      <c r="F11" s="7"/>
    </row>
    <row r="12" spans="1:6" ht="16.5" thickTop="1" thickBot="1" x14ac:dyDescent="0.3">
      <c r="A12" s="57" t="s">
        <v>91</v>
      </c>
      <c r="B12" s="58" t="s">
        <v>140</v>
      </c>
      <c r="C12" s="59">
        <v>45172.979166666664</v>
      </c>
      <c r="D12" s="43" t="s">
        <v>7</v>
      </c>
      <c r="E12" s="42" t="s">
        <v>141</v>
      </c>
      <c r="F12" s="7"/>
    </row>
    <row r="13" spans="1:6" ht="31.5" thickTop="1" thickBot="1" x14ac:dyDescent="0.3">
      <c r="A13" s="57" t="s">
        <v>151</v>
      </c>
      <c r="B13" s="58" t="s">
        <v>140</v>
      </c>
      <c r="C13" s="59">
        <v>45179</v>
      </c>
      <c r="D13" s="43" t="s">
        <v>7</v>
      </c>
      <c r="E13" s="42" t="s">
        <v>141</v>
      </c>
      <c r="F13" s="7"/>
    </row>
    <row r="14" spans="1:6" ht="31.5" thickTop="1" thickBot="1" x14ac:dyDescent="0.3">
      <c r="A14" s="57" t="s">
        <v>152</v>
      </c>
      <c r="B14" s="58" t="s">
        <v>140</v>
      </c>
      <c r="C14" s="59">
        <v>45179</v>
      </c>
      <c r="D14" s="43" t="s">
        <v>7</v>
      </c>
      <c r="E14" s="42" t="s">
        <v>141</v>
      </c>
      <c r="F14" s="7"/>
    </row>
    <row r="15" spans="1:6" ht="31.5" thickTop="1" thickBot="1" x14ac:dyDescent="0.3">
      <c r="A15" s="57" t="s">
        <v>153</v>
      </c>
      <c r="B15" s="58" t="s">
        <v>140</v>
      </c>
      <c r="C15" s="59">
        <v>45179</v>
      </c>
      <c r="D15" s="43" t="s">
        <v>7</v>
      </c>
      <c r="E15" s="42" t="s">
        <v>141</v>
      </c>
      <c r="F15" s="7"/>
    </row>
    <row r="16" spans="1:6" ht="31.5" thickTop="1" thickBot="1" x14ac:dyDescent="0.3">
      <c r="A16" s="57" t="s">
        <v>154</v>
      </c>
      <c r="B16" s="58" t="s">
        <v>140</v>
      </c>
      <c r="C16" s="59">
        <v>45179</v>
      </c>
      <c r="D16" s="43" t="s">
        <v>7</v>
      </c>
      <c r="E16" s="42" t="s">
        <v>141</v>
      </c>
      <c r="F16" s="7"/>
    </row>
    <row r="17" spans="1:6" ht="46.5" thickTop="1" thickBot="1" x14ac:dyDescent="0.3">
      <c r="A17" s="57" t="s">
        <v>155</v>
      </c>
      <c r="B17" s="58" t="s">
        <v>140</v>
      </c>
      <c r="C17" s="59">
        <v>45179</v>
      </c>
      <c r="D17" s="43" t="s">
        <v>7</v>
      </c>
      <c r="E17" s="42" t="s">
        <v>141</v>
      </c>
      <c r="F17" s="7"/>
    </row>
    <row r="18" spans="1:6" ht="31.5" thickTop="1" thickBot="1" x14ac:dyDescent="0.3">
      <c r="A18" s="57" t="s">
        <v>156</v>
      </c>
      <c r="B18" s="58" t="s">
        <v>140</v>
      </c>
      <c r="C18" s="59">
        <v>45179</v>
      </c>
      <c r="D18" s="43" t="s">
        <v>7</v>
      </c>
      <c r="E18" s="42" t="s">
        <v>141</v>
      </c>
      <c r="F18" s="7"/>
    </row>
    <row r="19" spans="1:6" ht="46.5" thickTop="1" thickBot="1" x14ac:dyDescent="0.3">
      <c r="A19" s="57" t="s">
        <v>157</v>
      </c>
      <c r="B19" s="58" t="s">
        <v>140</v>
      </c>
      <c r="C19" s="59">
        <v>45179</v>
      </c>
      <c r="D19" s="43" t="s">
        <v>7</v>
      </c>
      <c r="E19" s="42" t="s">
        <v>141</v>
      </c>
      <c r="F19" s="7"/>
    </row>
    <row r="20" spans="1:6" ht="46.5" thickTop="1" thickBot="1" x14ac:dyDescent="0.3">
      <c r="A20" s="57" t="s">
        <v>158</v>
      </c>
      <c r="B20" s="58" t="s">
        <v>140</v>
      </c>
      <c r="C20" s="59">
        <v>45179</v>
      </c>
      <c r="D20" s="43" t="s">
        <v>7</v>
      </c>
      <c r="E20" s="42" t="s">
        <v>141</v>
      </c>
      <c r="F20" s="7"/>
    </row>
    <row r="21" spans="1:6" ht="31.5" thickTop="1" thickBot="1" x14ac:dyDescent="0.3">
      <c r="A21" s="57" t="s">
        <v>159</v>
      </c>
      <c r="B21" s="58" t="s">
        <v>140</v>
      </c>
      <c r="C21" s="59">
        <v>45179</v>
      </c>
      <c r="D21" s="43" t="s">
        <v>7</v>
      </c>
      <c r="E21" s="42" t="s">
        <v>141</v>
      </c>
      <c r="F21" s="7"/>
    </row>
    <row r="22" spans="1:6" ht="31.5" thickTop="1" thickBot="1" x14ac:dyDescent="0.3">
      <c r="A22" s="57" t="s">
        <v>160</v>
      </c>
      <c r="B22" s="58" t="s">
        <v>140</v>
      </c>
      <c r="C22" s="59">
        <v>45179</v>
      </c>
      <c r="D22" s="43" t="s">
        <v>7</v>
      </c>
      <c r="E22" s="42" t="s">
        <v>141</v>
      </c>
      <c r="F22" s="7"/>
    </row>
    <row r="23" spans="1:6" ht="46.5" thickTop="1" thickBot="1" x14ac:dyDescent="0.3">
      <c r="A23" s="57" t="s">
        <v>161</v>
      </c>
      <c r="B23" s="58" t="s">
        <v>140</v>
      </c>
      <c r="C23" s="59">
        <v>45179</v>
      </c>
      <c r="D23" s="43" t="s">
        <v>7</v>
      </c>
      <c r="E23" s="42" t="s">
        <v>141</v>
      </c>
      <c r="F23" s="7"/>
    </row>
    <row r="24" spans="1:6" ht="31.5" thickTop="1" thickBot="1" x14ac:dyDescent="0.3">
      <c r="A24" s="57" t="s">
        <v>162</v>
      </c>
      <c r="B24" s="58" t="s">
        <v>140</v>
      </c>
      <c r="C24" s="59">
        <v>45179</v>
      </c>
      <c r="D24" s="43" t="s">
        <v>7</v>
      </c>
      <c r="E24" s="42" t="s">
        <v>141</v>
      </c>
      <c r="F24" s="7"/>
    </row>
    <row r="25" spans="1:6" ht="16.5" thickTop="1" thickBot="1" x14ac:dyDescent="0.3">
      <c r="A25" s="57" t="s">
        <v>163</v>
      </c>
      <c r="B25" s="58" t="s">
        <v>140</v>
      </c>
      <c r="C25" s="59">
        <v>45179</v>
      </c>
      <c r="D25" s="43" t="s">
        <v>7</v>
      </c>
      <c r="E25" s="42" t="s">
        <v>141</v>
      </c>
      <c r="F25" s="7"/>
    </row>
    <row r="26" spans="1:6" ht="16.5" thickTop="1" thickBot="1" x14ac:dyDescent="0.3">
      <c r="A26" s="57" t="s">
        <v>164</v>
      </c>
      <c r="B26" s="58" t="s">
        <v>140</v>
      </c>
      <c r="C26" s="59">
        <v>45179</v>
      </c>
      <c r="D26" s="43" t="s">
        <v>7</v>
      </c>
      <c r="E26" s="42" t="s">
        <v>141</v>
      </c>
      <c r="F26" s="7"/>
    </row>
    <row r="27" spans="1:6" ht="16.5" thickTop="1" thickBot="1" x14ac:dyDescent="0.3">
      <c r="A27" s="57" t="s">
        <v>165</v>
      </c>
      <c r="B27" s="58" t="s">
        <v>140</v>
      </c>
      <c r="C27" s="59">
        <v>45179</v>
      </c>
      <c r="D27" s="43" t="s">
        <v>7</v>
      </c>
      <c r="E27" s="42" t="s">
        <v>141</v>
      </c>
      <c r="F27" s="7"/>
    </row>
    <row r="28" spans="1:6" ht="31.5" thickTop="1" thickBot="1" x14ac:dyDescent="0.3">
      <c r="A28" s="57" t="s">
        <v>166</v>
      </c>
      <c r="B28" s="58" t="s">
        <v>140</v>
      </c>
      <c r="C28" s="59">
        <v>45179</v>
      </c>
      <c r="D28" s="43" t="s">
        <v>7</v>
      </c>
      <c r="E28" s="42" t="s">
        <v>141</v>
      </c>
      <c r="F28" s="7"/>
    </row>
    <row r="29" spans="1:6" ht="31.5" thickTop="1" thickBot="1" x14ac:dyDescent="0.3">
      <c r="A29" s="57" t="s">
        <v>167</v>
      </c>
      <c r="B29" s="58" t="s">
        <v>140</v>
      </c>
      <c r="C29" s="59">
        <v>45179</v>
      </c>
      <c r="D29" s="43" t="s">
        <v>7</v>
      </c>
      <c r="E29" s="42" t="s">
        <v>141</v>
      </c>
      <c r="F29" s="7"/>
    </row>
    <row r="30" spans="1:6" ht="31.5" thickTop="1" thickBot="1" x14ac:dyDescent="0.3">
      <c r="A30" s="57" t="s">
        <v>168</v>
      </c>
      <c r="B30" s="58" t="s">
        <v>140</v>
      </c>
      <c r="C30" s="59">
        <v>45179</v>
      </c>
      <c r="D30" s="43" t="s">
        <v>7</v>
      </c>
      <c r="E30" s="42" t="s">
        <v>141</v>
      </c>
      <c r="F30" s="7"/>
    </row>
    <row r="31" spans="1:6" ht="31.5" thickTop="1" thickBot="1" x14ac:dyDescent="0.3">
      <c r="A31" s="57" t="s">
        <v>169</v>
      </c>
      <c r="B31" s="58" t="s">
        <v>140</v>
      </c>
      <c r="C31" s="59">
        <v>45179</v>
      </c>
      <c r="D31" s="43" t="s">
        <v>7</v>
      </c>
      <c r="E31" s="42" t="s">
        <v>141</v>
      </c>
      <c r="F31" s="7"/>
    </row>
    <row r="32" spans="1:6" ht="31.5" thickTop="1" thickBot="1" x14ac:dyDescent="0.3">
      <c r="A32" s="57" t="s">
        <v>170</v>
      </c>
      <c r="B32" s="58" t="s">
        <v>140</v>
      </c>
      <c r="C32" s="59">
        <v>45179</v>
      </c>
      <c r="D32" s="43" t="s">
        <v>7</v>
      </c>
      <c r="E32" s="42" t="s">
        <v>141</v>
      </c>
      <c r="F32" s="7"/>
    </row>
    <row r="33" spans="1:7" ht="31.5" thickTop="1" thickBot="1" x14ac:dyDescent="0.3">
      <c r="A33" s="57" t="s">
        <v>171</v>
      </c>
      <c r="B33" s="58" t="s">
        <v>140</v>
      </c>
      <c r="C33" s="59">
        <v>45179</v>
      </c>
      <c r="D33" s="43" t="s">
        <v>7</v>
      </c>
      <c r="E33" s="42" t="s">
        <v>141</v>
      </c>
      <c r="F33" s="7"/>
    </row>
    <row r="34" spans="1:7" ht="31.5" thickTop="1" thickBot="1" x14ac:dyDescent="0.3">
      <c r="A34" s="57" t="s">
        <v>172</v>
      </c>
      <c r="B34" s="58" t="s">
        <v>140</v>
      </c>
      <c r="C34" s="59">
        <v>45179</v>
      </c>
      <c r="D34" s="43" t="s">
        <v>7</v>
      </c>
      <c r="E34" s="42" t="s">
        <v>141</v>
      </c>
      <c r="F34" s="7"/>
    </row>
    <row r="35" spans="1:7" ht="31.5" thickTop="1" thickBot="1" x14ac:dyDescent="0.3">
      <c r="A35" s="57" t="s">
        <v>173</v>
      </c>
      <c r="B35" s="58" t="s">
        <v>140</v>
      </c>
      <c r="C35" s="59">
        <v>45179</v>
      </c>
      <c r="D35" s="43" t="s">
        <v>7</v>
      </c>
      <c r="E35" s="42" t="s">
        <v>141</v>
      </c>
      <c r="F35" s="7"/>
    </row>
    <row r="36" spans="1:7" ht="31.5" thickTop="1" thickBot="1" x14ac:dyDescent="0.3">
      <c r="A36" s="57" t="s">
        <v>174</v>
      </c>
      <c r="B36" s="58" t="s">
        <v>140</v>
      </c>
      <c r="C36" s="59">
        <v>45179</v>
      </c>
      <c r="D36" s="43" t="s">
        <v>7</v>
      </c>
      <c r="E36" s="42" t="s">
        <v>141</v>
      </c>
      <c r="F36" s="7"/>
    </row>
    <row r="37" spans="1:7" ht="46.5" thickTop="1" thickBot="1" x14ac:dyDescent="0.3">
      <c r="A37" s="57" t="s">
        <v>175</v>
      </c>
      <c r="B37" s="58" t="s">
        <v>140</v>
      </c>
      <c r="C37" s="59">
        <v>45179</v>
      </c>
      <c r="D37" s="43" t="s">
        <v>7</v>
      </c>
      <c r="E37" s="42" t="s">
        <v>141</v>
      </c>
      <c r="F37" s="7"/>
    </row>
    <row r="38" spans="1:7" ht="31.5" thickTop="1" thickBot="1" x14ac:dyDescent="0.3">
      <c r="A38" s="57" t="s">
        <v>176</v>
      </c>
      <c r="B38" s="58" t="s">
        <v>140</v>
      </c>
      <c r="C38" s="59">
        <v>45179</v>
      </c>
      <c r="D38" s="43" t="s">
        <v>7</v>
      </c>
      <c r="E38" s="42" t="s">
        <v>141</v>
      </c>
      <c r="F38" s="7"/>
    </row>
    <row r="39" spans="1:7" ht="31.5" thickTop="1" thickBot="1" x14ac:dyDescent="0.3">
      <c r="A39" s="57" t="s">
        <v>177</v>
      </c>
      <c r="B39" s="58" t="s">
        <v>140</v>
      </c>
      <c r="C39" s="59">
        <v>45179</v>
      </c>
      <c r="D39" s="43" t="s">
        <v>7</v>
      </c>
      <c r="E39" s="42" t="s">
        <v>141</v>
      </c>
      <c r="F39" s="7"/>
    </row>
    <row r="40" spans="1:7" ht="31.5" thickTop="1" thickBot="1" x14ac:dyDescent="0.3">
      <c r="A40" s="57" t="s">
        <v>178</v>
      </c>
      <c r="B40" s="58" t="s">
        <v>140</v>
      </c>
      <c r="C40" s="59">
        <v>45179</v>
      </c>
      <c r="D40" s="43" t="s">
        <v>7</v>
      </c>
      <c r="E40" s="42" t="s">
        <v>141</v>
      </c>
      <c r="F40" s="7"/>
    </row>
    <row r="41" spans="1:7" ht="46.5" thickTop="1" thickBot="1" x14ac:dyDescent="0.3">
      <c r="A41" s="57" t="s">
        <v>179</v>
      </c>
      <c r="B41" s="58" t="s">
        <v>140</v>
      </c>
      <c r="C41" s="59">
        <v>45179</v>
      </c>
      <c r="D41" s="43" t="s">
        <v>7</v>
      </c>
      <c r="E41" s="42" t="s">
        <v>141</v>
      </c>
      <c r="F41" s="7"/>
    </row>
    <row r="42" spans="1:7" ht="46.5" thickTop="1" thickBot="1" x14ac:dyDescent="0.3">
      <c r="A42" s="57" t="s">
        <v>180</v>
      </c>
      <c r="B42" s="58" t="s">
        <v>140</v>
      </c>
      <c r="C42" s="59">
        <v>45179</v>
      </c>
      <c r="D42" s="43" t="s">
        <v>7</v>
      </c>
      <c r="E42" s="42" t="s">
        <v>141</v>
      </c>
      <c r="F42" s="7"/>
    </row>
    <row r="43" spans="1:7" ht="46.5" thickTop="1" thickBot="1" x14ac:dyDescent="0.3">
      <c r="A43" s="57" t="s">
        <v>181</v>
      </c>
      <c r="B43" s="58" t="s">
        <v>140</v>
      </c>
      <c r="C43" s="59">
        <v>45179</v>
      </c>
      <c r="D43" s="43" t="s">
        <v>7</v>
      </c>
      <c r="E43" s="42" t="s">
        <v>141</v>
      </c>
      <c r="F43" s="7"/>
    </row>
    <row r="44" spans="1:7" ht="31.5" thickTop="1" thickBot="1" x14ac:dyDescent="0.3">
      <c r="A44" s="57" t="s">
        <v>182</v>
      </c>
      <c r="B44" s="58" t="s">
        <v>140</v>
      </c>
      <c r="C44" s="59">
        <v>45179</v>
      </c>
      <c r="D44" s="43" t="s">
        <v>7</v>
      </c>
      <c r="E44" s="42" t="s">
        <v>141</v>
      </c>
      <c r="F44" s="7"/>
    </row>
    <row r="45" spans="1:7" ht="31.5" thickTop="1" thickBot="1" x14ac:dyDescent="0.3">
      <c r="A45" s="57" t="s">
        <v>183</v>
      </c>
      <c r="B45" s="58" t="s">
        <v>140</v>
      </c>
      <c r="C45" s="59">
        <v>45214.979166666664</v>
      </c>
      <c r="D45" s="43" t="s">
        <v>7</v>
      </c>
      <c r="E45" s="42" t="s">
        <v>141</v>
      </c>
      <c r="F45" s="7"/>
    </row>
    <row r="46" spans="1:7" ht="16.5" thickTop="1" thickBot="1" x14ac:dyDescent="0.3">
      <c r="A46" s="57" t="s">
        <v>184</v>
      </c>
      <c r="B46" s="58" t="s">
        <v>140</v>
      </c>
      <c r="C46" s="59">
        <v>45214.979166666664</v>
      </c>
      <c r="D46" s="43" t="s">
        <v>7</v>
      </c>
      <c r="E46" s="42" t="s">
        <v>141</v>
      </c>
      <c r="F46" s="7"/>
    </row>
    <row r="47" spans="1:7" ht="31.5" thickTop="1" thickBot="1" x14ac:dyDescent="0.3">
      <c r="A47" s="57" t="s">
        <v>185</v>
      </c>
      <c r="B47" s="58" t="s">
        <v>140</v>
      </c>
      <c r="C47" s="59">
        <v>45221.979166666664</v>
      </c>
      <c r="D47" s="43" t="s">
        <v>7</v>
      </c>
      <c r="E47" s="42" t="s">
        <v>141</v>
      </c>
      <c r="F47" s="7" t="s">
        <v>323</v>
      </c>
      <c r="G47" t="s">
        <v>325</v>
      </c>
    </row>
    <row r="48" spans="1:7" ht="31.5" thickTop="1" thickBot="1" x14ac:dyDescent="0.3">
      <c r="A48" s="57" t="s">
        <v>187</v>
      </c>
      <c r="B48" s="58" t="s">
        <v>140</v>
      </c>
      <c r="C48" s="59">
        <v>45221.979166666664</v>
      </c>
      <c r="D48" s="43" t="s">
        <v>7</v>
      </c>
      <c r="E48" s="42" t="s">
        <v>141</v>
      </c>
      <c r="F48" s="7" t="s">
        <v>323</v>
      </c>
      <c r="G48" t="s">
        <v>326</v>
      </c>
    </row>
    <row r="49" spans="1:8" ht="16.5" thickTop="1" thickBot="1" x14ac:dyDescent="0.3">
      <c r="A49" s="44" t="s">
        <v>188</v>
      </c>
      <c r="B49" s="45" t="s">
        <v>140</v>
      </c>
      <c r="C49" s="46">
        <v>45228.979166666664</v>
      </c>
      <c r="D49" s="43" t="s">
        <v>186</v>
      </c>
      <c r="E49" s="42" t="s">
        <v>189</v>
      </c>
      <c r="F49" s="7" t="s">
        <v>324</v>
      </c>
    </row>
    <row r="50" spans="1:8" ht="16.5" thickTop="1" thickBot="1" x14ac:dyDescent="0.3">
      <c r="A50" s="44" t="s">
        <v>190</v>
      </c>
      <c r="B50" s="45" t="s">
        <v>140</v>
      </c>
      <c r="C50" s="46">
        <v>45228.979166666664</v>
      </c>
      <c r="D50" s="43" t="s">
        <v>186</v>
      </c>
      <c r="E50" s="42" t="s">
        <v>189</v>
      </c>
      <c r="F50" s="7" t="s">
        <v>324</v>
      </c>
    </row>
    <row r="51" spans="1:8" ht="31.5" thickTop="1" thickBot="1" x14ac:dyDescent="0.3">
      <c r="A51" s="57" t="s">
        <v>191</v>
      </c>
      <c r="B51" s="58" t="s">
        <v>140</v>
      </c>
      <c r="C51" s="59">
        <v>45354</v>
      </c>
      <c r="D51" s="43" t="s">
        <v>7</v>
      </c>
      <c r="E51" s="42" t="s">
        <v>189</v>
      </c>
      <c r="F51" s="7"/>
      <c r="G51" t="s">
        <v>464</v>
      </c>
    </row>
    <row r="52" spans="1:8" ht="46.5" thickTop="1" thickBot="1" x14ac:dyDescent="0.3">
      <c r="A52" s="57" t="s">
        <v>192</v>
      </c>
      <c r="B52" s="58" t="s">
        <v>140</v>
      </c>
      <c r="C52" s="59">
        <v>45354</v>
      </c>
      <c r="D52" s="43" t="s">
        <v>7</v>
      </c>
      <c r="E52" s="42" t="s">
        <v>189</v>
      </c>
      <c r="F52" s="7"/>
      <c r="G52" t="s">
        <v>462</v>
      </c>
    </row>
    <row r="53" spans="1:8" ht="31.5" thickTop="1" thickBot="1" x14ac:dyDescent="0.3">
      <c r="A53" s="57" t="s">
        <v>193</v>
      </c>
      <c r="B53" s="58" t="s">
        <v>140</v>
      </c>
      <c r="C53" s="59">
        <v>45354</v>
      </c>
      <c r="D53" s="43" t="s">
        <v>7</v>
      </c>
      <c r="E53" s="42" t="s">
        <v>189</v>
      </c>
      <c r="F53" s="7" t="s">
        <v>321</v>
      </c>
      <c r="G53" t="s">
        <v>463</v>
      </c>
    </row>
    <row r="54" spans="1:8" ht="31.5" thickTop="1" thickBot="1" x14ac:dyDescent="0.3">
      <c r="A54" s="57" t="s">
        <v>194</v>
      </c>
      <c r="B54" s="58" t="s">
        <v>140</v>
      </c>
      <c r="C54" s="59">
        <v>45354</v>
      </c>
      <c r="D54" s="43" t="s">
        <v>7</v>
      </c>
      <c r="E54" s="42" t="s">
        <v>189</v>
      </c>
      <c r="F54" s="7" t="s">
        <v>321</v>
      </c>
      <c r="G54" t="s">
        <v>327</v>
      </c>
    </row>
    <row r="55" spans="1:8" ht="31.5" thickTop="1" thickBot="1" x14ac:dyDescent="0.3">
      <c r="A55" s="57" t="s">
        <v>195</v>
      </c>
      <c r="B55" s="58" t="s">
        <v>140</v>
      </c>
      <c r="C55" s="59">
        <v>45354</v>
      </c>
      <c r="D55" s="43" t="s">
        <v>7</v>
      </c>
      <c r="E55" s="42" t="s">
        <v>189</v>
      </c>
      <c r="F55" s="7" t="s">
        <v>321</v>
      </c>
      <c r="G55" t="s">
        <v>328</v>
      </c>
    </row>
    <row r="56" spans="1:8" ht="46.5" thickTop="1" thickBot="1" x14ac:dyDescent="0.3">
      <c r="A56" s="57" t="s">
        <v>196</v>
      </c>
      <c r="B56" s="58" t="s">
        <v>140</v>
      </c>
      <c r="C56" s="59">
        <v>45354</v>
      </c>
      <c r="D56" s="43" t="s">
        <v>7</v>
      </c>
      <c r="E56" s="42" t="s">
        <v>189</v>
      </c>
      <c r="F56" s="7" t="s">
        <v>321</v>
      </c>
      <c r="G56" t="s">
        <v>461</v>
      </c>
    </row>
    <row r="57" spans="1:8" ht="31.5" thickTop="1" thickBot="1" x14ac:dyDescent="0.3">
      <c r="A57" s="57" t="s">
        <v>197</v>
      </c>
      <c r="B57" s="58" t="s">
        <v>140</v>
      </c>
      <c r="C57" s="59">
        <v>45354</v>
      </c>
      <c r="D57" s="43" t="s">
        <v>7</v>
      </c>
      <c r="E57" s="42" t="s">
        <v>189</v>
      </c>
      <c r="F57" s="7"/>
      <c r="G57" t="s">
        <v>465</v>
      </c>
    </row>
    <row r="58" spans="1:8" ht="31.5" thickTop="1" thickBot="1" x14ac:dyDescent="0.3">
      <c r="A58" s="57" t="s">
        <v>198</v>
      </c>
      <c r="B58" s="58" t="s">
        <v>140</v>
      </c>
      <c r="C58" s="59">
        <v>45354</v>
      </c>
      <c r="D58" s="43" t="s">
        <v>7</v>
      </c>
      <c r="E58" s="42" t="s">
        <v>189</v>
      </c>
      <c r="F58" s="13" t="s">
        <v>468</v>
      </c>
      <c r="G58" t="s">
        <v>469</v>
      </c>
      <c r="H58" t="s">
        <v>460</v>
      </c>
    </row>
    <row r="59" spans="1:8" ht="31.5" thickTop="1" thickBot="1" x14ac:dyDescent="0.3">
      <c r="A59" s="57" t="s">
        <v>199</v>
      </c>
      <c r="B59" s="58" t="s">
        <v>140</v>
      </c>
      <c r="C59" s="59">
        <v>45354</v>
      </c>
      <c r="D59" s="43" t="s">
        <v>7</v>
      </c>
      <c r="E59" s="42" t="s">
        <v>189</v>
      </c>
      <c r="F59" s="13" t="s">
        <v>468</v>
      </c>
      <c r="G59" t="s">
        <v>469</v>
      </c>
    </row>
    <row r="60" spans="1:8" ht="31.5" thickTop="1" thickBot="1" x14ac:dyDescent="0.3">
      <c r="A60" s="57" t="s">
        <v>200</v>
      </c>
      <c r="B60" s="58" t="s">
        <v>140</v>
      </c>
      <c r="C60" s="59">
        <v>45354</v>
      </c>
      <c r="D60" s="43" t="s">
        <v>7</v>
      </c>
      <c r="E60" s="42" t="s">
        <v>189</v>
      </c>
      <c r="F60" s="61" t="s">
        <v>466</v>
      </c>
      <c r="G60" t="s">
        <v>470</v>
      </c>
    </row>
    <row r="61" spans="1:8" ht="31.5" thickTop="1" thickBot="1" x14ac:dyDescent="0.3">
      <c r="A61" s="57" t="s">
        <v>201</v>
      </c>
      <c r="B61" s="58" t="s">
        <v>140</v>
      </c>
      <c r="C61" s="59">
        <v>45354</v>
      </c>
      <c r="D61" s="43" t="s">
        <v>7</v>
      </c>
      <c r="E61" s="42" t="s">
        <v>189</v>
      </c>
      <c r="F61" s="7" t="s">
        <v>467</v>
      </c>
      <c r="G61" t="s">
        <v>471</v>
      </c>
    </row>
    <row r="62" spans="1:8" ht="46.5" thickTop="1" thickBot="1" x14ac:dyDescent="0.3">
      <c r="A62" s="57" t="s">
        <v>202</v>
      </c>
      <c r="B62" s="58" t="s">
        <v>140</v>
      </c>
      <c r="C62" s="59">
        <v>45354</v>
      </c>
      <c r="D62" s="43" t="s">
        <v>7</v>
      </c>
      <c r="E62" s="42" t="s">
        <v>189</v>
      </c>
      <c r="F62" s="7" t="s">
        <v>467</v>
      </c>
      <c r="G62" t="s">
        <v>472</v>
      </c>
    </row>
    <row r="63" spans="1:8" ht="31.5" thickTop="1" thickBot="1" x14ac:dyDescent="0.3">
      <c r="A63" s="57" t="s">
        <v>203</v>
      </c>
      <c r="B63" s="58" t="s">
        <v>140</v>
      </c>
      <c r="C63" s="59">
        <v>45354</v>
      </c>
      <c r="D63" s="43" t="s">
        <v>7</v>
      </c>
      <c r="E63" s="42" t="s">
        <v>189</v>
      </c>
      <c r="F63" s="60" t="s">
        <v>466</v>
      </c>
    </row>
    <row r="64" spans="1:8" ht="31.5" thickTop="1" thickBot="1" x14ac:dyDescent="0.3">
      <c r="A64" s="57" t="s">
        <v>204</v>
      </c>
      <c r="B64" s="58" t="s">
        <v>140</v>
      </c>
      <c r="C64" s="59">
        <v>45354</v>
      </c>
      <c r="D64" s="43" t="s">
        <v>7</v>
      </c>
      <c r="E64" s="42" t="s">
        <v>189</v>
      </c>
      <c r="F64" s="60" t="s">
        <v>466</v>
      </c>
      <c r="G64" t="s">
        <v>474</v>
      </c>
    </row>
    <row r="65" spans="1:9" ht="46.5" thickTop="1" thickBot="1" x14ac:dyDescent="0.3">
      <c r="A65" s="57" t="s">
        <v>205</v>
      </c>
      <c r="B65" s="58" t="s">
        <v>140</v>
      </c>
      <c r="C65" s="59">
        <v>45354</v>
      </c>
      <c r="D65" s="43" t="s">
        <v>7</v>
      </c>
      <c r="E65" s="42" t="s">
        <v>189</v>
      </c>
      <c r="F65" s="7" t="s">
        <v>466</v>
      </c>
      <c r="G65" t="s">
        <v>487</v>
      </c>
    </row>
    <row r="66" spans="1:9" ht="31.5" thickTop="1" thickBot="1" x14ac:dyDescent="0.3">
      <c r="A66" s="57" t="s">
        <v>206</v>
      </c>
      <c r="B66" s="58" t="s">
        <v>140</v>
      </c>
      <c r="C66" s="59">
        <v>45354</v>
      </c>
      <c r="D66" s="43" t="s">
        <v>7</v>
      </c>
      <c r="E66" s="42" t="s">
        <v>189</v>
      </c>
      <c r="F66" s="7"/>
      <c r="G66" t="s">
        <v>488</v>
      </c>
    </row>
    <row r="67" spans="1:9" ht="31.5" thickTop="1" thickBot="1" x14ac:dyDescent="0.3">
      <c r="A67" s="57" t="s">
        <v>207</v>
      </c>
      <c r="B67" s="58" t="s">
        <v>140</v>
      </c>
      <c r="C67" s="59">
        <v>45354</v>
      </c>
      <c r="D67" s="43" t="s">
        <v>7</v>
      </c>
      <c r="E67" s="42" t="s">
        <v>189</v>
      </c>
      <c r="F67" s="7"/>
      <c r="G67" t="s">
        <v>489</v>
      </c>
    </row>
    <row r="68" spans="1:9" ht="31.5" thickTop="1" thickBot="1" x14ac:dyDescent="0.3">
      <c r="A68" s="57" t="s">
        <v>208</v>
      </c>
      <c r="B68" s="58" t="s">
        <v>140</v>
      </c>
      <c r="C68" s="59">
        <v>45354</v>
      </c>
      <c r="D68" s="43" t="s">
        <v>7</v>
      </c>
      <c r="E68" s="42" t="s">
        <v>189</v>
      </c>
      <c r="F68" s="7" t="s">
        <v>473</v>
      </c>
      <c r="G68" t="s">
        <v>491</v>
      </c>
    </row>
    <row r="69" spans="1:9" ht="31.5" thickTop="1" thickBot="1" x14ac:dyDescent="0.3">
      <c r="A69" s="57" t="s">
        <v>209</v>
      </c>
      <c r="B69" s="58" t="s">
        <v>140</v>
      </c>
      <c r="C69" s="59">
        <v>45354</v>
      </c>
      <c r="D69" s="43" t="s">
        <v>7</v>
      </c>
      <c r="E69" s="42" t="s">
        <v>189</v>
      </c>
      <c r="F69" s="7" t="s">
        <v>473</v>
      </c>
      <c r="G69" t="s">
        <v>490</v>
      </c>
    </row>
    <row r="70" spans="1:9" ht="31.5" thickTop="1" thickBot="1" x14ac:dyDescent="0.3">
      <c r="A70" s="57" t="s">
        <v>210</v>
      </c>
      <c r="B70" s="58" t="s">
        <v>140</v>
      </c>
      <c r="C70" s="59">
        <v>45354</v>
      </c>
      <c r="D70" s="43" t="s">
        <v>7</v>
      </c>
      <c r="E70" s="42" t="s">
        <v>189</v>
      </c>
      <c r="F70" s="7" t="s">
        <v>473</v>
      </c>
      <c r="G70" t="s">
        <v>492</v>
      </c>
    </row>
    <row r="71" spans="1:9" ht="31.5" thickTop="1" thickBot="1" x14ac:dyDescent="0.3">
      <c r="A71" s="44" t="s">
        <v>211</v>
      </c>
      <c r="B71" s="45" t="s">
        <v>140</v>
      </c>
      <c r="C71" s="46">
        <v>45354</v>
      </c>
      <c r="D71" s="43" t="s">
        <v>329</v>
      </c>
      <c r="E71" s="42" t="s">
        <v>189</v>
      </c>
      <c r="F71" s="7"/>
      <c r="G71" t="s">
        <v>330</v>
      </c>
    </row>
    <row r="72" spans="1:9" ht="31.5" thickTop="1" thickBot="1" x14ac:dyDescent="0.3">
      <c r="A72" s="44" t="s">
        <v>212</v>
      </c>
      <c r="B72" s="45" t="s">
        <v>140</v>
      </c>
      <c r="C72" s="46">
        <v>45354</v>
      </c>
      <c r="D72" s="43" t="s">
        <v>329</v>
      </c>
      <c r="E72" s="42" t="s">
        <v>189</v>
      </c>
      <c r="F72" s="7"/>
      <c r="G72" t="s">
        <v>330</v>
      </c>
    </row>
    <row r="73" spans="1:9" ht="31.5" thickTop="1" thickBot="1" x14ac:dyDescent="0.3">
      <c r="A73" s="57" t="s">
        <v>213</v>
      </c>
      <c r="B73" s="58" t="s">
        <v>140</v>
      </c>
      <c r="C73" s="59">
        <v>45354</v>
      </c>
      <c r="D73" s="43" t="s">
        <v>7</v>
      </c>
      <c r="E73" s="42" t="s">
        <v>189</v>
      </c>
      <c r="F73" s="7"/>
      <c r="G73" t="s">
        <v>330</v>
      </c>
    </row>
    <row r="74" spans="1:9" ht="46.5" thickTop="1" thickBot="1" x14ac:dyDescent="0.3">
      <c r="A74" s="57" t="s">
        <v>214</v>
      </c>
      <c r="B74" s="58" t="s">
        <v>140</v>
      </c>
      <c r="C74" s="59">
        <v>45354</v>
      </c>
      <c r="D74" s="82" t="s">
        <v>7</v>
      </c>
      <c r="E74" s="42" t="s">
        <v>189</v>
      </c>
      <c r="F74" s="7"/>
      <c r="G74" t="s">
        <v>493</v>
      </c>
    </row>
    <row r="75" spans="1:9" ht="31.5" thickTop="1" thickBot="1" x14ac:dyDescent="0.3">
      <c r="A75" s="67" t="s">
        <v>215</v>
      </c>
      <c r="B75" s="68" t="s">
        <v>140</v>
      </c>
      <c r="C75" s="69">
        <v>45354</v>
      </c>
      <c r="D75" s="70" t="s">
        <v>186</v>
      </c>
      <c r="E75" s="42" t="s">
        <v>189</v>
      </c>
      <c r="F75" s="7"/>
      <c r="G75" t="s">
        <v>493</v>
      </c>
    </row>
    <row r="76" spans="1:9" ht="46.5" thickTop="1" thickBot="1" x14ac:dyDescent="0.3">
      <c r="A76" s="57" t="s">
        <v>216</v>
      </c>
      <c r="B76" s="58" t="s">
        <v>140</v>
      </c>
      <c r="C76" s="59">
        <v>45354</v>
      </c>
      <c r="D76" s="70" t="s">
        <v>7</v>
      </c>
      <c r="E76" s="42" t="s">
        <v>189</v>
      </c>
      <c r="F76" s="7"/>
      <c r="G76" t="s">
        <v>493</v>
      </c>
    </row>
    <row r="77" spans="1:9" ht="46.5" thickTop="1" thickBot="1" x14ac:dyDescent="0.3">
      <c r="A77" s="57" t="s">
        <v>217</v>
      </c>
      <c r="B77" s="63"/>
      <c r="C77" s="63"/>
      <c r="D77" s="70" t="s">
        <v>7</v>
      </c>
      <c r="H77">
        <v>4923</v>
      </c>
      <c r="I77" t="s">
        <v>511</v>
      </c>
    </row>
    <row r="78" spans="1:9" ht="46.5" thickTop="1" thickBot="1" x14ac:dyDescent="0.3">
      <c r="A78" s="57" t="s">
        <v>218</v>
      </c>
      <c r="B78" s="58" t="s">
        <v>140</v>
      </c>
      <c r="C78" s="59">
        <v>45354</v>
      </c>
      <c r="D78" s="79" t="s">
        <v>7</v>
      </c>
      <c r="E78" s="42" t="s">
        <v>189</v>
      </c>
      <c r="F78" s="7"/>
      <c r="G78" t="s">
        <v>493</v>
      </c>
    </row>
    <row r="79" spans="1:9" ht="31.5" thickTop="1" thickBot="1" x14ac:dyDescent="0.3">
      <c r="A79" s="80" t="s">
        <v>219</v>
      </c>
      <c r="B79" s="68" t="s">
        <v>140</v>
      </c>
      <c r="C79" s="69">
        <v>45354</v>
      </c>
      <c r="D79" s="70" t="s">
        <v>186</v>
      </c>
      <c r="E79" s="42" t="s">
        <v>189</v>
      </c>
      <c r="F79" s="7"/>
      <c r="G79" t="s">
        <v>493</v>
      </c>
    </row>
    <row r="80" spans="1:9" ht="16.5" thickTop="1" thickBot="1" x14ac:dyDescent="0.3">
      <c r="A80" s="80" t="s">
        <v>220</v>
      </c>
      <c r="B80" s="68" t="s">
        <v>140</v>
      </c>
      <c r="C80" s="69">
        <v>45354</v>
      </c>
      <c r="D80" s="70" t="s">
        <v>186</v>
      </c>
      <c r="E80" s="42" t="s">
        <v>189</v>
      </c>
      <c r="F80" s="7"/>
      <c r="G80" t="s">
        <v>493</v>
      </c>
    </row>
    <row r="81" spans="1:11" ht="46.5" thickTop="1" thickBot="1" x14ac:dyDescent="0.3">
      <c r="A81" s="78" t="s">
        <v>221</v>
      </c>
      <c r="B81" s="68" t="s">
        <v>140</v>
      </c>
      <c r="C81" s="69">
        <v>45354</v>
      </c>
      <c r="D81" s="70" t="s">
        <v>186</v>
      </c>
      <c r="E81" s="42" t="s">
        <v>189</v>
      </c>
      <c r="F81" s="7"/>
      <c r="G81" t="s">
        <v>493</v>
      </c>
    </row>
    <row r="82" spans="1:11" ht="46.5" thickTop="1" thickBot="1" x14ac:dyDescent="0.3">
      <c r="A82" s="78" t="s">
        <v>222</v>
      </c>
      <c r="B82" s="68" t="s">
        <v>140</v>
      </c>
      <c r="C82" s="69">
        <v>45354</v>
      </c>
      <c r="D82" s="70" t="s">
        <v>186</v>
      </c>
      <c r="E82" s="42" t="s">
        <v>189</v>
      </c>
      <c r="F82" s="7"/>
      <c r="G82" t="s">
        <v>493</v>
      </c>
    </row>
    <row r="83" spans="1:11" ht="31.5" thickTop="1" thickBot="1" x14ac:dyDescent="0.3">
      <c r="A83" s="78" t="s">
        <v>223</v>
      </c>
      <c r="B83" s="68" t="s">
        <v>140</v>
      </c>
      <c r="C83" s="69">
        <v>45354</v>
      </c>
      <c r="D83" s="70" t="s">
        <v>186</v>
      </c>
      <c r="E83" s="42" t="s">
        <v>189</v>
      </c>
      <c r="F83" s="7"/>
      <c r="G83" t="s">
        <v>493</v>
      </c>
      <c r="I83">
        <v>142000</v>
      </c>
    </row>
    <row r="84" spans="1:11" ht="31.5" thickTop="1" thickBot="1" x14ac:dyDescent="0.3">
      <c r="A84" s="41" t="s">
        <v>224</v>
      </c>
      <c r="B84" s="39" t="s">
        <v>140</v>
      </c>
      <c r="C84" s="40">
        <v>45354.979166666664</v>
      </c>
      <c r="D84" s="43" t="s">
        <v>186</v>
      </c>
      <c r="E84" s="42" t="s">
        <v>189</v>
      </c>
      <c r="F84" s="7"/>
      <c r="I84">
        <v>44000</v>
      </c>
      <c r="J84">
        <f>+I84*3</f>
        <v>132000</v>
      </c>
    </row>
    <row r="85" spans="1:11" ht="31.5" thickTop="1" thickBot="1" x14ac:dyDescent="0.3">
      <c r="A85" s="57" t="s">
        <v>225</v>
      </c>
      <c r="B85" s="58" t="s">
        <v>140</v>
      </c>
      <c r="C85" s="59">
        <v>47152</v>
      </c>
      <c r="D85" s="43" t="s">
        <v>7</v>
      </c>
      <c r="E85" s="42" t="s">
        <v>141</v>
      </c>
      <c r="F85" s="7"/>
      <c r="J85">
        <v>142000</v>
      </c>
      <c r="K85">
        <f>+J85/28</f>
        <v>5071.4285714285716</v>
      </c>
    </row>
    <row r="86" spans="1:11" ht="31.5" thickTop="1" thickBot="1" x14ac:dyDescent="0.3">
      <c r="A86" s="41" t="s">
        <v>226</v>
      </c>
      <c r="B86" s="39" t="s">
        <v>140</v>
      </c>
      <c r="C86" s="40">
        <v>47152</v>
      </c>
      <c r="D86" s="43" t="s">
        <v>186</v>
      </c>
      <c r="E86" s="42" t="s">
        <v>189</v>
      </c>
      <c r="F86" s="7"/>
    </row>
    <row r="87" spans="1:11" ht="46.5" thickTop="1" thickBot="1" x14ac:dyDescent="0.3">
      <c r="A87" s="41" t="s">
        <v>227</v>
      </c>
      <c r="B87" s="39" t="s">
        <v>140</v>
      </c>
      <c r="C87" s="40">
        <v>47152</v>
      </c>
      <c r="D87" s="43" t="s">
        <v>186</v>
      </c>
      <c r="E87" s="42" t="s">
        <v>189</v>
      </c>
      <c r="F87" s="7"/>
      <c r="I87">
        <v>2007</v>
      </c>
    </row>
    <row r="88" spans="1:11" ht="31.5" thickTop="1" thickBot="1" x14ac:dyDescent="0.3">
      <c r="A88" s="41" t="s">
        <v>228</v>
      </c>
      <c r="B88" s="39" t="s">
        <v>140</v>
      </c>
      <c r="C88" s="40">
        <v>47152</v>
      </c>
      <c r="D88" s="43" t="s">
        <v>186</v>
      </c>
      <c r="E88" s="42" t="s">
        <v>189</v>
      </c>
      <c r="F88" s="7"/>
      <c r="I88" t="e">
        <f>+#REF!-I87</f>
        <v>#REF!</v>
      </c>
    </row>
    <row r="89" spans="1:11" ht="46.5" thickTop="1" thickBot="1" x14ac:dyDescent="0.3">
      <c r="A89" s="41" t="s">
        <v>229</v>
      </c>
      <c r="B89" s="39" t="s">
        <v>140</v>
      </c>
      <c r="C89" s="40">
        <v>47152</v>
      </c>
      <c r="D89" s="43" t="s">
        <v>186</v>
      </c>
      <c r="E89" s="42" t="s">
        <v>189</v>
      </c>
      <c r="F89" s="7"/>
      <c r="I89" t="e">
        <f>12*I88</f>
        <v>#REF!</v>
      </c>
    </row>
    <row r="90" spans="1:11" ht="46.5" thickTop="1" thickBot="1" x14ac:dyDescent="0.3">
      <c r="A90" s="41" t="s">
        <v>230</v>
      </c>
      <c r="B90" s="39" t="s">
        <v>140</v>
      </c>
      <c r="C90" s="40">
        <v>47152</v>
      </c>
      <c r="D90" s="43" t="s">
        <v>186</v>
      </c>
      <c r="E90" s="42" t="s">
        <v>189</v>
      </c>
      <c r="F90" s="7"/>
    </row>
    <row r="91" spans="1:11" ht="31.5" thickTop="1" thickBot="1" x14ac:dyDescent="0.3">
      <c r="A91" s="41" t="s">
        <v>231</v>
      </c>
      <c r="B91" s="39" t="s">
        <v>140</v>
      </c>
      <c r="C91" s="40">
        <v>47152</v>
      </c>
      <c r="D91" s="43" t="s">
        <v>186</v>
      </c>
      <c r="E91" s="42" t="s">
        <v>189</v>
      </c>
      <c r="F91" s="7"/>
    </row>
    <row r="92" spans="1:11" ht="46.5" thickTop="1" thickBot="1" x14ac:dyDescent="0.3">
      <c r="A92" s="41" t="s">
        <v>232</v>
      </c>
      <c r="B92" s="39" t="s">
        <v>140</v>
      </c>
      <c r="C92" s="40">
        <v>47152</v>
      </c>
      <c r="D92" s="43" t="s">
        <v>186</v>
      </c>
      <c r="E92" s="42" t="s">
        <v>189</v>
      </c>
      <c r="F92" s="7"/>
    </row>
    <row r="93" spans="1:11" ht="16.5" thickTop="1" thickBot="1" x14ac:dyDescent="0.3">
      <c r="A93" s="41" t="s">
        <v>233</v>
      </c>
      <c r="B93" s="39" t="s">
        <v>140</v>
      </c>
      <c r="C93" s="40">
        <v>47152</v>
      </c>
      <c r="D93" s="43" t="s">
        <v>186</v>
      </c>
      <c r="E93" s="42" t="s">
        <v>189</v>
      </c>
      <c r="F93" s="7"/>
    </row>
    <row r="94" spans="1:11" ht="31.5" thickTop="1" thickBot="1" x14ac:dyDescent="0.3">
      <c r="A94" s="41" t="s">
        <v>234</v>
      </c>
      <c r="B94" s="39" t="s">
        <v>140</v>
      </c>
      <c r="C94" s="40">
        <v>47152</v>
      </c>
      <c r="D94" s="43" t="s">
        <v>186</v>
      </c>
      <c r="E94" s="42" t="s">
        <v>189</v>
      </c>
      <c r="F94" s="7"/>
    </row>
    <row r="95" spans="1:11" ht="31.5" thickTop="1" thickBot="1" x14ac:dyDescent="0.3">
      <c r="A95" s="41" t="s">
        <v>235</v>
      </c>
      <c r="B95" s="39" t="s">
        <v>140</v>
      </c>
      <c r="C95" s="40">
        <v>47152</v>
      </c>
      <c r="D95" s="43" t="s">
        <v>186</v>
      </c>
      <c r="E95" s="42" t="s">
        <v>189</v>
      </c>
      <c r="F95" s="7"/>
    </row>
    <row r="96" spans="1:11" ht="16.5" thickTop="1" thickBot="1" x14ac:dyDescent="0.3">
      <c r="A96" s="41" t="s">
        <v>236</v>
      </c>
      <c r="B96" s="39" t="s">
        <v>140</v>
      </c>
      <c r="C96" s="40">
        <v>47152</v>
      </c>
      <c r="D96" s="43" t="s">
        <v>186</v>
      </c>
      <c r="E96" s="42" t="s">
        <v>189</v>
      </c>
      <c r="F96" s="7"/>
    </row>
    <row r="97" spans="1:8" ht="46.5" thickTop="1" thickBot="1" x14ac:dyDescent="0.3">
      <c r="A97" s="41" t="s">
        <v>237</v>
      </c>
      <c r="B97" s="39" t="s">
        <v>140</v>
      </c>
      <c r="C97" s="40">
        <v>47152</v>
      </c>
      <c r="D97" s="43" t="s">
        <v>186</v>
      </c>
      <c r="E97" s="42" t="s">
        <v>189</v>
      </c>
      <c r="F97" s="7"/>
    </row>
    <row r="98" spans="1:8" ht="31.5" thickTop="1" thickBot="1" x14ac:dyDescent="0.3">
      <c r="A98" s="41" t="s">
        <v>238</v>
      </c>
      <c r="B98" s="39" t="s">
        <v>140</v>
      </c>
      <c r="C98" s="40">
        <v>47152</v>
      </c>
      <c r="D98" s="43" t="s">
        <v>186</v>
      </c>
      <c r="E98" s="42" t="s">
        <v>189</v>
      </c>
      <c r="F98" s="7"/>
    </row>
    <row r="99" spans="1:8" ht="16.5" thickTop="1" thickBot="1" x14ac:dyDescent="0.3">
      <c r="A99" s="41" t="s">
        <v>239</v>
      </c>
      <c r="B99" s="39" t="s">
        <v>140</v>
      </c>
      <c r="C99" s="40">
        <v>47152</v>
      </c>
      <c r="D99" s="43" t="s">
        <v>186</v>
      </c>
      <c r="E99" s="42" t="s">
        <v>189</v>
      </c>
      <c r="F99" s="7"/>
    </row>
    <row r="100" spans="1:8" ht="16.5" thickTop="1" thickBot="1" x14ac:dyDescent="0.3">
      <c r="A100" s="41" t="s">
        <v>240</v>
      </c>
      <c r="B100" s="39" t="s">
        <v>140</v>
      </c>
      <c r="C100" s="40">
        <v>47152</v>
      </c>
      <c r="D100" s="43" t="s">
        <v>186</v>
      </c>
      <c r="E100" s="42" t="s">
        <v>189</v>
      </c>
      <c r="F100" s="7"/>
    </row>
    <row r="101" spans="1:8" ht="46.5" thickTop="1" thickBot="1" x14ac:dyDescent="0.3">
      <c r="A101" s="57" t="s">
        <v>241</v>
      </c>
      <c r="B101" s="58" t="s">
        <v>140</v>
      </c>
      <c r="C101" s="59">
        <v>47203</v>
      </c>
      <c r="D101" s="70" t="s">
        <v>7</v>
      </c>
      <c r="E101" s="58" t="s">
        <v>189</v>
      </c>
      <c r="F101" s="7"/>
      <c r="G101" t="s">
        <v>493</v>
      </c>
    </row>
    <row r="102" spans="1:8" ht="46.5" thickTop="1" thickBot="1" x14ac:dyDescent="0.3">
      <c r="A102" s="57" t="s">
        <v>242</v>
      </c>
      <c r="B102" s="58" t="s">
        <v>140</v>
      </c>
      <c r="C102" s="59">
        <v>47203</v>
      </c>
      <c r="D102" s="79" t="s">
        <v>7</v>
      </c>
      <c r="E102" s="81" t="s">
        <v>189</v>
      </c>
      <c r="F102" s="7"/>
    </row>
    <row r="103" spans="1:8" ht="46.5" thickTop="1" thickBot="1" x14ac:dyDescent="0.3">
      <c r="A103" s="67" t="s">
        <v>243</v>
      </c>
      <c r="B103" s="68" t="s">
        <v>140</v>
      </c>
      <c r="C103" s="69">
        <v>47203</v>
      </c>
      <c r="D103" s="70" t="s">
        <v>186</v>
      </c>
      <c r="E103" s="71" t="s">
        <v>189</v>
      </c>
      <c r="F103" s="7"/>
    </row>
    <row r="104" spans="1:8" ht="46.5" thickTop="1" thickBot="1" x14ac:dyDescent="0.3">
      <c r="A104" s="57" t="s">
        <v>244</v>
      </c>
      <c r="B104" s="58" t="s">
        <v>140</v>
      </c>
      <c r="C104" s="59">
        <v>47203</v>
      </c>
      <c r="D104" s="79" t="s">
        <v>7</v>
      </c>
      <c r="E104" s="81" t="s">
        <v>189</v>
      </c>
      <c r="F104" s="7"/>
      <c r="G104" t="s">
        <v>513</v>
      </c>
    </row>
    <row r="105" spans="1:8" ht="31.5" thickTop="1" thickBot="1" x14ac:dyDescent="0.3">
      <c r="A105" s="57" t="s">
        <v>245</v>
      </c>
      <c r="B105" s="58" t="s">
        <v>140</v>
      </c>
      <c r="C105" s="59">
        <v>47203</v>
      </c>
      <c r="D105" s="79" t="s">
        <v>7</v>
      </c>
      <c r="E105" s="81" t="s">
        <v>189</v>
      </c>
      <c r="F105" s="7"/>
      <c r="G105" t="s">
        <v>513</v>
      </c>
    </row>
    <row r="106" spans="1:8" ht="31.5" thickTop="1" thickBot="1" x14ac:dyDescent="0.3">
      <c r="A106" s="57" t="s">
        <v>246</v>
      </c>
      <c r="B106" s="58" t="s">
        <v>140</v>
      </c>
      <c r="C106" s="59">
        <v>47203</v>
      </c>
      <c r="D106" s="79" t="s">
        <v>7</v>
      </c>
      <c r="E106" s="81" t="s">
        <v>189</v>
      </c>
      <c r="F106" s="7"/>
      <c r="G106" t="s">
        <v>513</v>
      </c>
    </row>
    <row r="107" spans="1:8" ht="31.5" thickTop="1" thickBot="1" x14ac:dyDescent="0.3">
      <c r="A107" s="57" t="s">
        <v>247</v>
      </c>
      <c r="B107" s="58" t="s">
        <v>140</v>
      </c>
      <c r="C107" s="59">
        <v>47203</v>
      </c>
      <c r="D107" s="79" t="s">
        <v>7</v>
      </c>
      <c r="E107" s="81" t="s">
        <v>189</v>
      </c>
      <c r="F107" s="7"/>
      <c r="G107" t="s">
        <v>513</v>
      </c>
    </row>
    <row r="108" spans="1:8" ht="31.5" thickTop="1" thickBot="1" x14ac:dyDescent="0.3">
      <c r="A108" s="57" t="s">
        <v>248</v>
      </c>
      <c r="B108" s="58" t="s">
        <v>140</v>
      </c>
      <c r="C108" s="59">
        <v>47203</v>
      </c>
      <c r="D108" s="79" t="s">
        <v>7</v>
      </c>
      <c r="E108" s="81" t="s">
        <v>189</v>
      </c>
      <c r="F108" s="7"/>
      <c r="G108" t="s">
        <v>513</v>
      </c>
    </row>
    <row r="109" spans="1:8" ht="31.5" thickTop="1" thickBot="1" x14ac:dyDescent="0.3">
      <c r="A109" s="57" t="s">
        <v>249</v>
      </c>
      <c r="B109" s="58" t="s">
        <v>140</v>
      </c>
      <c r="C109" s="59">
        <v>47203</v>
      </c>
      <c r="D109" s="79" t="s">
        <v>7</v>
      </c>
      <c r="E109" s="81" t="s">
        <v>189</v>
      </c>
      <c r="F109" s="7"/>
      <c r="G109" t="s">
        <v>513</v>
      </c>
    </row>
    <row r="110" spans="1:8" ht="31.5" thickTop="1" thickBot="1" x14ac:dyDescent="0.3">
      <c r="A110" s="57" t="s">
        <v>250</v>
      </c>
      <c r="B110" s="58" t="s">
        <v>140</v>
      </c>
      <c r="C110" s="59">
        <v>47203</v>
      </c>
      <c r="D110" s="79" t="s">
        <v>7</v>
      </c>
      <c r="E110" s="81" t="s">
        <v>189</v>
      </c>
      <c r="F110" s="7"/>
      <c r="G110" t="s">
        <v>513</v>
      </c>
      <c r="H110" t="s">
        <v>512</v>
      </c>
    </row>
    <row r="111" spans="1:8" ht="31.5" thickTop="1" thickBot="1" x14ac:dyDescent="0.3">
      <c r="A111" s="57" t="s">
        <v>251</v>
      </c>
      <c r="B111" s="58" t="s">
        <v>140</v>
      </c>
      <c r="C111" s="59">
        <v>47203</v>
      </c>
      <c r="D111" s="79" t="s">
        <v>7</v>
      </c>
      <c r="E111" s="81" t="s">
        <v>189</v>
      </c>
      <c r="F111" s="7"/>
      <c r="G111" t="s">
        <v>513</v>
      </c>
    </row>
    <row r="112" spans="1:8" ht="46.5" thickTop="1" thickBot="1" x14ac:dyDescent="0.3">
      <c r="A112" s="57" t="s">
        <v>252</v>
      </c>
      <c r="B112" s="58" t="s">
        <v>140</v>
      </c>
      <c r="C112" s="59">
        <v>47203</v>
      </c>
      <c r="D112" s="79" t="s">
        <v>7</v>
      </c>
      <c r="E112" s="81" t="s">
        <v>189</v>
      </c>
      <c r="F112" s="7"/>
      <c r="G112" t="s">
        <v>513</v>
      </c>
    </row>
    <row r="113" spans="1:9" ht="31.5" thickTop="1" thickBot="1" x14ac:dyDescent="0.3">
      <c r="A113" s="57" t="s">
        <v>253</v>
      </c>
      <c r="B113" s="58" t="s">
        <v>140</v>
      </c>
      <c r="C113" s="59">
        <v>47203</v>
      </c>
      <c r="D113" s="79" t="s">
        <v>7</v>
      </c>
      <c r="E113" s="81" t="s">
        <v>189</v>
      </c>
      <c r="F113" s="7"/>
      <c r="G113" t="s">
        <v>513</v>
      </c>
    </row>
    <row r="114" spans="1:9" ht="31.5" thickTop="1" thickBot="1" x14ac:dyDescent="0.3">
      <c r="A114" s="57" t="s">
        <v>254</v>
      </c>
      <c r="B114" s="58" t="s">
        <v>140</v>
      </c>
      <c r="C114" s="59">
        <v>47203</v>
      </c>
      <c r="D114" s="79" t="s">
        <v>7</v>
      </c>
      <c r="E114" s="81" t="s">
        <v>189</v>
      </c>
      <c r="F114" s="7"/>
      <c r="G114" t="s">
        <v>513</v>
      </c>
      <c r="I114">
        <v>38</v>
      </c>
    </row>
    <row r="115" spans="1:9" ht="31.5" thickTop="1" thickBot="1" x14ac:dyDescent="0.3">
      <c r="A115" s="57" t="s">
        <v>255</v>
      </c>
      <c r="B115" s="58" t="s">
        <v>140</v>
      </c>
      <c r="C115" s="59">
        <v>47203</v>
      </c>
      <c r="D115" s="79" t="s">
        <v>7</v>
      </c>
      <c r="E115" s="81" t="s">
        <v>189</v>
      </c>
      <c r="F115" s="7"/>
      <c r="G115" t="s">
        <v>513</v>
      </c>
    </row>
    <row r="116" spans="1:9" ht="31.5" thickTop="1" thickBot="1" x14ac:dyDescent="0.3">
      <c r="A116" s="57" t="s">
        <v>256</v>
      </c>
      <c r="B116" s="58" t="s">
        <v>140</v>
      </c>
      <c r="C116" s="59">
        <v>47203</v>
      </c>
      <c r="D116" s="79" t="s">
        <v>7</v>
      </c>
      <c r="E116" s="81" t="s">
        <v>189</v>
      </c>
      <c r="F116" s="7"/>
      <c r="G116" t="s">
        <v>513</v>
      </c>
    </row>
    <row r="117" spans="1:9" ht="31.5" thickTop="1" thickBot="1" x14ac:dyDescent="0.3">
      <c r="A117" s="57" t="s">
        <v>257</v>
      </c>
      <c r="B117" s="58" t="s">
        <v>140</v>
      </c>
      <c r="C117" s="59">
        <v>47203</v>
      </c>
      <c r="D117" s="79" t="s">
        <v>7</v>
      </c>
      <c r="E117" s="81" t="s">
        <v>189</v>
      </c>
      <c r="F117" s="7"/>
      <c r="G117" t="s">
        <v>513</v>
      </c>
    </row>
    <row r="118" spans="1:9" ht="31.5" thickTop="1" thickBot="1" x14ac:dyDescent="0.3">
      <c r="A118" s="57" t="s">
        <v>258</v>
      </c>
      <c r="B118" s="58" t="s">
        <v>140</v>
      </c>
      <c r="C118" s="59">
        <v>47203</v>
      </c>
      <c r="D118" s="79" t="s">
        <v>7</v>
      </c>
      <c r="E118" s="81" t="s">
        <v>189</v>
      </c>
      <c r="F118" s="7"/>
      <c r="G118" t="s">
        <v>513</v>
      </c>
    </row>
    <row r="119" spans="1:9" ht="31.5" thickTop="1" thickBot="1" x14ac:dyDescent="0.3">
      <c r="A119" s="83" t="s">
        <v>259</v>
      </c>
      <c r="B119" s="39" t="s">
        <v>140</v>
      </c>
      <c r="C119" s="40">
        <v>47203</v>
      </c>
      <c r="D119" s="43" t="s">
        <v>186</v>
      </c>
      <c r="E119" s="42" t="s">
        <v>189</v>
      </c>
      <c r="F119" s="7"/>
      <c r="G119" t="s">
        <v>513</v>
      </c>
    </row>
    <row r="120" spans="1:9" ht="46.5" thickTop="1" thickBot="1" x14ac:dyDescent="0.3">
      <c r="A120" s="83" t="s">
        <v>260</v>
      </c>
      <c r="B120" s="39" t="s">
        <v>140</v>
      </c>
      <c r="C120" s="40">
        <v>47203</v>
      </c>
      <c r="D120" s="43" t="s">
        <v>186</v>
      </c>
      <c r="E120" s="42" t="s">
        <v>189</v>
      </c>
      <c r="F120" s="7"/>
      <c r="G120" t="s">
        <v>513</v>
      </c>
    </row>
    <row r="121" spans="1:9" ht="16.5" thickTop="1" thickBot="1" x14ac:dyDescent="0.3">
      <c r="A121" s="41" t="s">
        <v>261</v>
      </c>
      <c r="B121" s="39" t="s">
        <v>140</v>
      </c>
      <c r="C121" s="40">
        <v>47203</v>
      </c>
      <c r="D121" s="43" t="s">
        <v>186</v>
      </c>
      <c r="E121" s="42" t="s">
        <v>189</v>
      </c>
      <c r="F121" s="7"/>
      <c r="G121" t="s">
        <v>513</v>
      </c>
    </row>
    <row r="122" spans="1:9" ht="16.5" thickTop="1" thickBot="1" x14ac:dyDescent="0.3">
      <c r="A122" s="41" t="s">
        <v>262</v>
      </c>
      <c r="B122" s="39" t="s">
        <v>140</v>
      </c>
      <c r="C122" s="40">
        <v>47203</v>
      </c>
      <c r="D122" s="43" t="s">
        <v>186</v>
      </c>
      <c r="E122" s="42" t="s">
        <v>189</v>
      </c>
      <c r="F122" s="7"/>
      <c r="G122" t="s">
        <v>513</v>
      </c>
    </row>
    <row r="123" spans="1:9" ht="31.5" thickTop="1" thickBot="1" x14ac:dyDescent="0.3">
      <c r="A123" s="41" t="s">
        <v>263</v>
      </c>
      <c r="B123" s="39" t="s">
        <v>140</v>
      </c>
      <c r="C123" s="40">
        <v>47203</v>
      </c>
      <c r="D123" s="43" t="s">
        <v>186</v>
      </c>
      <c r="E123" s="42" t="s">
        <v>189</v>
      </c>
      <c r="F123" s="7"/>
      <c r="H123" t="s">
        <v>514</v>
      </c>
    </row>
    <row r="124" spans="1:9" ht="46.5" thickTop="1" thickBot="1" x14ac:dyDescent="0.3">
      <c r="A124" s="41" t="s">
        <v>264</v>
      </c>
      <c r="B124" s="39" t="s">
        <v>140</v>
      </c>
      <c r="C124" s="40">
        <v>47203</v>
      </c>
      <c r="D124" s="43" t="s">
        <v>186</v>
      </c>
      <c r="E124" s="42" t="s">
        <v>189</v>
      </c>
      <c r="F124" s="7"/>
    </row>
    <row r="125" spans="1:9" ht="31.5" thickTop="1" thickBot="1" x14ac:dyDescent="0.3">
      <c r="A125" s="41" t="s">
        <v>265</v>
      </c>
      <c r="B125" s="39" t="s">
        <v>140</v>
      </c>
      <c r="C125" s="40">
        <v>47203</v>
      </c>
      <c r="D125" s="43" t="s">
        <v>186</v>
      </c>
      <c r="E125" s="42" t="s">
        <v>189</v>
      </c>
      <c r="F125" s="7"/>
    </row>
    <row r="126" spans="1:9" ht="31.5" thickTop="1" thickBot="1" x14ac:dyDescent="0.3">
      <c r="A126" s="41" t="s">
        <v>266</v>
      </c>
      <c r="B126" s="39" t="s">
        <v>140</v>
      </c>
      <c r="C126" s="40">
        <v>47203</v>
      </c>
      <c r="D126" s="43" t="s">
        <v>186</v>
      </c>
      <c r="E126" s="42" t="s">
        <v>189</v>
      </c>
      <c r="F126" s="7"/>
    </row>
    <row r="127" spans="1:9" ht="31.5" thickTop="1" thickBot="1" x14ac:dyDescent="0.3">
      <c r="A127" s="41" t="s">
        <v>267</v>
      </c>
      <c r="B127" s="39" t="s">
        <v>140</v>
      </c>
      <c r="C127" s="40">
        <v>47203</v>
      </c>
      <c r="D127" s="43" t="s">
        <v>186</v>
      </c>
      <c r="E127" s="42" t="s">
        <v>189</v>
      </c>
      <c r="F127" s="7"/>
    </row>
    <row r="128" spans="1:9" ht="31.5" thickTop="1" thickBot="1" x14ac:dyDescent="0.3">
      <c r="A128" s="41" t="s">
        <v>268</v>
      </c>
      <c r="B128" s="39" t="s">
        <v>140</v>
      </c>
      <c r="C128" s="40">
        <v>47203</v>
      </c>
      <c r="D128" s="43" t="s">
        <v>186</v>
      </c>
      <c r="E128" s="42" t="s">
        <v>189</v>
      </c>
      <c r="F128" s="7"/>
    </row>
    <row r="129" spans="1:6" ht="31.5" thickTop="1" thickBot="1" x14ac:dyDescent="0.3">
      <c r="A129" s="41" t="s">
        <v>269</v>
      </c>
      <c r="B129" s="39" t="s">
        <v>140</v>
      </c>
      <c r="C129" s="40">
        <v>47203</v>
      </c>
      <c r="D129" s="43" t="s">
        <v>186</v>
      </c>
      <c r="E129" s="42" t="s">
        <v>189</v>
      </c>
      <c r="F129" s="7"/>
    </row>
    <row r="130" spans="1:6" ht="46.5" thickTop="1" thickBot="1" x14ac:dyDescent="0.3">
      <c r="A130" s="41" t="s">
        <v>270</v>
      </c>
      <c r="B130" s="39" t="s">
        <v>140</v>
      </c>
      <c r="C130" s="40">
        <v>47203</v>
      </c>
      <c r="D130" s="43" t="s">
        <v>186</v>
      </c>
      <c r="E130" s="42" t="s">
        <v>189</v>
      </c>
      <c r="F130" s="7"/>
    </row>
    <row r="131" spans="1:6" ht="31.5" thickTop="1" thickBot="1" x14ac:dyDescent="0.3">
      <c r="A131" s="41" t="s">
        <v>271</v>
      </c>
      <c r="B131" s="39" t="s">
        <v>140</v>
      </c>
      <c r="C131" s="40">
        <v>47203</v>
      </c>
      <c r="D131" s="43" t="s">
        <v>186</v>
      </c>
      <c r="E131" s="42" t="s">
        <v>189</v>
      </c>
      <c r="F131" s="7"/>
    </row>
    <row r="132" spans="1:6" ht="31.5" thickTop="1" thickBot="1" x14ac:dyDescent="0.3">
      <c r="A132" s="41" t="s">
        <v>272</v>
      </c>
      <c r="B132" s="39" t="s">
        <v>140</v>
      </c>
      <c r="C132" s="40">
        <v>47203</v>
      </c>
      <c r="D132" s="43" t="s">
        <v>186</v>
      </c>
      <c r="E132" s="42" t="s">
        <v>189</v>
      </c>
      <c r="F132" s="7"/>
    </row>
    <row r="133" spans="1:6" ht="46.5" thickTop="1" thickBot="1" x14ac:dyDescent="0.3">
      <c r="A133" s="41" t="s">
        <v>273</v>
      </c>
      <c r="B133" s="39" t="s">
        <v>140</v>
      </c>
      <c r="C133" s="40">
        <v>47203</v>
      </c>
      <c r="D133" s="43" t="s">
        <v>186</v>
      </c>
      <c r="E133" s="42" t="s">
        <v>189</v>
      </c>
      <c r="F133" s="7"/>
    </row>
    <row r="134" spans="1:6" ht="46.5" thickTop="1" thickBot="1" x14ac:dyDescent="0.3">
      <c r="A134" s="41" t="s">
        <v>274</v>
      </c>
      <c r="B134" s="39" t="s">
        <v>140</v>
      </c>
      <c r="C134" s="40">
        <v>47203</v>
      </c>
      <c r="D134" s="43" t="s">
        <v>186</v>
      </c>
      <c r="E134" s="42" t="s">
        <v>189</v>
      </c>
      <c r="F134" s="7"/>
    </row>
    <row r="135" spans="1:6" ht="31.5" thickTop="1" thickBot="1" x14ac:dyDescent="0.3">
      <c r="A135" s="41" t="s">
        <v>275</v>
      </c>
      <c r="B135" s="39" t="s">
        <v>140</v>
      </c>
      <c r="C135" s="40">
        <v>47203</v>
      </c>
      <c r="D135" s="43" t="s">
        <v>186</v>
      </c>
      <c r="E135" s="42" t="s">
        <v>189</v>
      </c>
      <c r="F135" s="7"/>
    </row>
    <row r="136" spans="1:6" ht="16.5" thickTop="1" thickBot="1" x14ac:dyDescent="0.3">
      <c r="A136" s="41" t="s">
        <v>276</v>
      </c>
      <c r="B136" s="39" t="s">
        <v>140</v>
      </c>
      <c r="C136" s="40">
        <v>47203</v>
      </c>
      <c r="D136" s="43" t="s">
        <v>186</v>
      </c>
      <c r="E136" s="42" t="s">
        <v>189</v>
      </c>
      <c r="F136" s="7"/>
    </row>
    <row r="137" spans="1:6" ht="31.5" thickTop="1" thickBot="1" x14ac:dyDescent="0.3">
      <c r="A137" s="41" t="s">
        <v>277</v>
      </c>
      <c r="B137" s="39" t="s">
        <v>140</v>
      </c>
      <c r="C137" s="40">
        <v>47203</v>
      </c>
      <c r="D137" s="43" t="s">
        <v>186</v>
      </c>
      <c r="E137" s="42" t="s">
        <v>189</v>
      </c>
      <c r="F137" s="7"/>
    </row>
    <row r="138" spans="1:6" ht="16.5" thickTop="1" thickBot="1" x14ac:dyDescent="0.3">
      <c r="A138" s="41" t="s">
        <v>278</v>
      </c>
      <c r="B138" s="39" t="s">
        <v>140</v>
      </c>
      <c r="C138" s="40">
        <v>47203</v>
      </c>
      <c r="D138" s="43" t="s">
        <v>186</v>
      </c>
      <c r="E138" s="42" t="s">
        <v>189</v>
      </c>
      <c r="F138" s="7"/>
    </row>
    <row r="139" spans="1:6" ht="31.5" thickTop="1" thickBot="1" x14ac:dyDescent="0.3">
      <c r="A139" s="41" t="s">
        <v>279</v>
      </c>
      <c r="B139" s="39" t="s">
        <v>140</v>
      </c>
      <c r="C139" s="40">
        <v>47203</v>
      </c>
      <c r="D139" s="43" t="s">
        <v>186</v>
      </c>
      <c r="E139" s="42" t="s">
        <v>189</v>
      </c>
      <c r="F139" s="7"/>
    </row>
    <row r="140" spans="1:6" ht="16.5" thickTop="1" thickBot="1" x14ac:dyDescent="0.3">
      <c r="A140" s="41" t="s">
        <v>280</v>
      </c>
      <c r="B140" s="39" t="s">
        <v>140</v>
      </c>
      <c r="C140" s="40">
        <v>47203</v>
      </c>
      <c r="D140" s="43" t="s">
        <v>186</v>
      </c>
      <c r="E140" s="42" t="s">
        <v>189</v>
      </c>
      <c r="F140" s="7"/>
    </row>
    <row r="141" spans="1:6" ht="31.5" thickTop="1" thickBot="1" x14ac:dyDescent="0.3">
      <c r="A141" s="41" t="s">
        <v>281</v>
      </c>
      <c r="B141" s="39" t="s">
        <v>140</v>
      </c>
      <c r="C141" s="40">
        <v>47203</v>
      </c>
      <c r="D141" s="43" t="s">
        <v>186</v>
      </c>
      <c r="E141" s="42" t="s">
        <v>189</v>
      </c>
      <c r="F141" s="7"/>
    </row>
    <row r="142" spans="1:6" ht="31.5" thickTop="1" thickBot="1" x14ac:dyDescent="0.3">
      <c r="A142" s="41" t="s">
        <v>282</v>
      </c>
      <c r="B142" s="39" t="s">
        <v>140</v>
      </c>
      <c r="C142" s="40">
        <v>47203</v>
      </c>
      <c r="D142" s="43" t="s">
        <v>186</v>
      </c>
      <c r="E142" s="42" t="s">
        <v>189</v>
      </c>
      <c r="F142" s="7"/>
    </row>
    <row r="143" spans="1:6" ht="31.5" thickTop="1" thickBot="1" x14ac:dyDescent="0.3">
      <c r="A143" s="41" t="s">
        <v>283</v>
      </c>
      <c r="B143" s="39" t="s">
        <v>140</v>
      </c>
      <c r="C143" s="40">
        <v>47203</v>
      </c>
      <c r="D143" s="43" t="s">
        <v>186</v>
      </c>
      <c r="E143" s="42" t="s">
        <v>189</v>
      </c>
      <c r="F143" s="7"/>
    </row>
    <row r="144" spans="1:6" ht="31.5" thickTop="1" thickBot="1" x14ac:dyDescent="0.3">
      <c r="A144" s="41" t="s">
        <v>284</v>
      </c>
      <c r="B144" s="39" t="s">
        <v>140</v>
      </c>
      <c r="C144" s="40">
        <v>47203</v>
      </c>
      <c r="D144" s="43" t="s">
        <v>186</v>
      </c>
      <c r="E144" s="42" t="s">
        <v>189</v>
      </c>
      <c r="F144" s="7"/>
    </row>
    <row r="145" spans="1:14" ht="31.5" thickTop="1" thickBot="1" x14ac:dyDescent="0.3">
      <c r="A145" s="41" t="s">
        <v>285</v>
      </c>
      <c r="B145" s="39" t="s">
        <v>140</v>
      </c>
      <c r="C145" s="40">
        <v>47203</v>
      </c>
      <c r="D145" s="43" t="s">
        <v>186</v>
      </c>
      <c r="E145" s="42" t="s">
        <v>189</v>
      </c>
      <c r="F145" s="7"/>
    </row>
    <row r="146" spans="1:14" ht="61.5" thickTop="1" thickBot="1" x14ac:dyDescent="0.3">
      <c r="A146" s="78" t="s">
        <v>286</v>
      </c>
      <c r="B146" s="90" t="s">
        <v>140</v>
      </c>
      <c r="C146" s="91">
        <v>47203</v>
      </c>
      <c r="D146" s="92" t="s">
        <v>186</v>
      </c>
      <c r="E146" s="93" t="s">
        <v>189</v>
      </c>
      <c r="F146" s="94"/>
      <c r="G146" s="95" t="s">
        <v>515</v>
      </c>
      <c r="H146" s="96">
        <v>9052024069183</v>
      </c>
    </row>
    <row r="147" spans="1:14" ht="46.5" thickTop="1" thickBot="1" x14ac:dyDescent="0.3">
      <c r="A147" s="78" t="s">
        <v>287</v>
      </c>
      <c r="B147" s="90" t="s">
        <v>140</v>
      </c>
      <c r="C147" s="91">
        <v>47203</v>
      </c>
      <c r="D147" s="92" t="s">
        <v>186</v>
      </c>
      <c r="E147" s="93" t="s">
        <v>189</v>
      </c>
      <c r="F147" s="94"/>
      <c r="G147" s="95" t="s">
        <v>515</v>
      </c>
      <c r="H147" s="96">
        <v>9052024082018</v>
      </c>
    </row>
    <row r="148" spans="1:14" ht="31.5" thickTop="1" thickBot="1" x14ac:dyDescent="0.3">
      <c r="A148" s="84" t="s">
        <v>288</v>
      </c>
      <c r="B148" s="85" t="s">
        <v>140</v>
      </c>
      <c r="C148" s="86">
        <v>47203</v>
      </c>
      <c r="D148" s="87" t="s">
        <v>186</v>
      </c>
      <c r="E148" s="88" t="s">
        <v>189</v>
      </c>
      <c r="F148" s="89"/>
      <c r="G148" t="s">
        <v>515</v>
      </c>
    </row>
    <row r="149" spans="1:14" ht="31.5" thickTop="1" thickBot="1" x14ac:dyDescent="0.3">
      <c r="A149" s="41" t="s">
        <v>289</v>
      </c>
      <c r="B149" s="39" t="s">
        <v>140</v>
      </c>
      <c r="C149" s="40">
        <v>47203</v>
      </c>
      <c r="D149" s="43" t="s">
        <v>186</v>
      </c>
      <c r="E149" s="42" t="s">
        <v>189</v>
      </c>
      <c r="F149" s="7"/>
    </row>
    <row r="150" spans="1:14" ht="31.5" thickTop="1" thickBot="1" x14ac:dyDescent="0.3">
      <c r="A150" s="41" t="s">
        <v>290</v>
      </c>
      <c r="B150" s="39" t="s">
        <v>140</v>
      </c>
      <c r="C150" s="40">
        <v>47203</v>
      </c>
      <c r="D150" s="43" t="s">
        <v>186</v>
      </c>
      <c r="E150" s="42" t="s">
        <v>189</v>
      </c>
      <c r="F150" s="7"/>
    </row>
    <row r="151" spans="1:14" ht="31.5" thickTop="1" thickBot="1" x14ac:dyDescent="0.3">
      <c r="A151" s="41" t="s">
        <v>291</v>
      </c>
      <c r="B151" s="39" t="s">
        <v>140</v>
      </c>
      <c r="C151" s="40">
        <v>47203</v>
      </c>
      <c r="D151" s="43" t="s">
        <v>186</v>
      </c>
      <c r="E151" s="42" t="s">
        <v>189</v>
      </c>
      <c r="F151" s="7"/>
    </row>
    <row r="152" spans="1:14" ht="31.5" thickTop="1" thickBot="1" x14ac:dyDescent="0.3">
      <c r="A152" s="41" t="s">
        <v>292</v>
      </c>
      <c r="B152" s="39" t="s">
        <v>140</v>
      </c>
      <c r="C152" s="40">
        <v>47203</v>
      </c>
      <c r="D152" s="43" t="s">
        <v>186</v>
      </c>
      <c r="E152" s="42" t="s">
        <v>189</v>
      </c>
      <c r="F152" s="7"/>
    </row>
    <row r="153" spans="1:14" ht="31.5" thickTop="1" thickBot="1" x14ac:dyDescent="0.3">
      <c r="A153" s="41" t="s">
        <v>293</v>
      </c>
      <c r="B153" s="39" t="s">
        <v>140</v>
      </c>
      <c r="C153" s="40">
        <v>47203</v>
      </c>
      <c r="D153" s="43" t="s">
        <v>186</v>
      </c>
      <c r="E153" s="42" t="s">
        <v>189</v>
      </c>
      <c r="F153" s="7"/>
    </row>
    <row r="154" spans="1:14" ht="31.5" thickTop="1" thickBot="1" x14ac:dyDescent="0.3">
      <c r="A154" s="84" t="s">
        <v>294</v>
      </c>
      <c r="B154" s="85" t="s">
        <v>140</v>
      </c>
      <c r="C154" s="86">
        <v>47203</v>
      </c>
      <c r="D154" s="87" t="s">
        <v>186</v>
      </c>
      <c r="E154" s="88" t="s">
        <v>189</v>
      </c>
      <c r="F154" s="89"/>
    </row>
    <row r="155" spans="1:14" ht="31.5" thickTop="1" thickBot="1" x14ac:dyDescent="0.3">
      <c r="A155" s="84" t="s">
        <v>295</v>
      </c>
      <c r="B155" s="85" t="s">
        <v>140</v>
      </c>
      <c r="C155" s="86">
        <v>47203</v>
      </c>
      <c r="D155" s="87" t="s">
        <v>186</v>
      </c>
      <c r="E155" s="88" t="s">
        <v>189</v>
      </c>
      <c r="F155" s="89"/>
    </row>
    <row r="156" spans="1:14" ht="31.5" thickTop="1" thickBot="1" x14ac:dyDescent="0.3">
      <c r="A156" s="84" t="s">
        <v>296</v>
      </c>
      <c r="B156" s="85" t="s">
        <v>140</v>
      </c>
      <c r="C156" s="86">
        <v>47203</v>
      </c>
      <c r="D156" s="87" t="s">
        <v>186</v>
      </c>
      <c r="E156" s="88" t="s">
        <v>189</v>
      </c>
      <c r="F156" s="89"/>
      <c r="G156">
        <v>16</v>
      </c>
      <c r="H156">
        <v>50</v>
      </c>
      <c r="I156">
        <f>+H156*G156</f>
        <v>800</v>
      </c>
      <c r="J156">
        <v>90</v>
      </c>
      <c r="K156">
        <f>+I156-J156</f>
        <v>710</v>
      </c>
      <c r="L156">
        <v>290</v>
      </c>
      <c r="M156">
        <f>+K156-L156</f>
        <v>420</v>
      </c>
      <c r="N156">
        <f>+M156-M157-M158</f>
        <v>270</v>
      </c>
    </row>
    <row r="157" spans="1:14" ht="31.5" thickTop="1" thickBot="1" x14ac:dyDescent="0.3">
      <c r="A157" s="84" t="s">
        <v>297</v>
      </c>
      <c r="B157" s="85" t="s">
        <v>140</v>
      </c>
      <c r="C157" s="86">
        <v>47203</v>
      </c>
      <c r="D157" s="87" t="s">
        <v>186</v>
      </c>
      <c r="E157" s="88" t="s">
        <v>189</v>
      </c>
      <c r="F157" s="89"/>
      <c r="M157">
        <v>100</v>
      </c>
    </row>
    <row r="158" spans="1:14" ht="31.5" thickTop="1" thickBot="1" x14ac:dyDescent="0.3">
      <c r="A158" s="84" t="s">
        <v>298</v>
      </c>
      <c r="B158" s="85" t="s">
        <v>140</v>
      </c>
      <c r="C158" s="86">
        <v>47203</v>
      </c>
      <c r="D158" s="87" t="s">
        <v>186</v>
      </c>
      <c r="E158" s="88" t="s">
        <v>189</v>
      </c>
      <c r="F158" s="89"/>
      <c r="M158">
        <v>50</v>
      </c>
    </row>
    <row r="159" spans="1:14" ht="31.5" thickTop="1" thickBot="1" x14ac:dyDescent="0.3">
      <c r="A159" s="84" t="s">
        <v>299</v>
      </c>
      <c r="B159" s="85" t="s">
        <v>140</v>
      </c>
      <c r="C159" s="86">
        <v>47203</v>
      </c>
      <c r="D159" s="87" t="s">
        <v>186</v>
      </c>
      <c r="E159" s="88" t="s">
        <v>189</v>
      </c>
      <c r="F159" s="89"/>
    </row>
    <row r="160" spans="1:14" ht="31.5" thickTop="1" thickBot="1" x14ac:dyDescent="0.3">
      <c r="A160" s="41" t="s">
        <v>300</v>
      </c>
      <c r="B160" s="39" t="s">
        <v>140</v>
      </c>
      <c r="C160" s="40">
        <v>47203</v>
      </c>
      <c r="D160" s="43" t="s">
        <v>186</v>
      </c>
      <c r="E160" s="42" t="s">
        <v>189</v>
      </c>
      <c r="F160" s="7"/>
    </row>
    <row r="161" spans="1:6" ht="31.5" thickTop="1" thickBot="1" x14ac:dyDescent="0.3">
      <c r="A161" s="41" t="s">
        <v>301</v>
      </c>
      <c r="B161" s="39" t="s">
        <v>140</v>
      </c>
      <c r="C161" s="40">
        <v>47203</v>
      </c>
      <c r="D161" s="43" t="s">
        <v>186</v>
      </c>
      <c r="E161" s="42" t="s">
        <v>189</v>
      </c>
      <c r="F161" s="7"/>
    </row>
    <row r="162" spans="1:6" ht="31.5" thickTop="1" thickBot="1" x14ac:dyDescent="0.3">
      <c r="A162" s="41" t="s">
        <v>302</v>
      </c>
      <c r="B162" s="39" t="s">
        <v>140</v>
      </c>
      <c r="C162" s="40">
        <v>47203</v>
      </c>
      <c r="D162" s="43" t="s">
        <v>186</v>
      </c>
      <c r="E162" s="42" t="s">
        <v>189</v>
      </c>
      <c r="F162" s="7"/>
    </row>
    <row r="163" spans="1:6" ht="31.5" thickTop="1" thickBot="1" x14ac:dyDescent="0.3">
      <c r="A163" s="41" t="s">
        <v>303</v>
      </c>
      <c r="B163" s="39" t="s">
        <v>140</v>
      </c>
      <c r="C163" s="40">
        <v>47203</v>
      </c>
      <c r="D163" s="43" t="s">
        <v>186</v>
      </c>
      <c r="E163" s="42" t="s">
        <v>189</v>
      </c>
      <c r="F163" s="7"/>
    </row>
    <row r="164" spans="1:6" ht="46.5" thickTop="1" thickBot="1" x14ac:dyDescent="0.3">
      <c r="A164" s="41" t="s">
        <v>304</v>
      </c>
      <c r="B164" s="39" t="s">
        <v>140</v>
      </c>
      <c r="C164" s="40">
        <v>47203</v>
      </c>
      <c r="D164" s="43" t="s">
        <v>186</v>
      </c>
      <c r="E164" s="42" t="s">
        <v>189</v>
      </c>
      <c r="F164" s="7"/>
    </row>
    <row r="165" spans="1:6" ht="31.5" thickTop="1" thickBot="1" x14ac:dyDescent="0.3">
      <c r="A165" s="41" t="s">
        <v>305</v>
      </c>
      <c r="B165" s="39" t="s">
        <v>140</v>
      </c>
      <c r="C165" s="40">
        <v>47203</v>
      </c>
      <c r="D165" s="43" t="s">
        <v>186</v>
      </c>
      <c r="E165" s="42" t="s">
        <v>189</v>
      </c>
      <c r="F165" s="7"/>
    </row>
    <row r="166" spans="1:6" ht="31.5" thickTop="1" thickBot="1" x14ac:dyDescent="0.3">
      <c r="A166" s="41" t="s">
        <v>306</v>
      </c>
      <c r="B166" s="39" t="s">
        <v>140</v>
      </c>
      <c r="C166" s="40">
        <v>47203</v>
      </c>
      <c r="D166" s="43" t="s">
        <v>186</v>
      </c>
      <c r="E166" s="42" t="s">
        <v>189</v>
      </c>
      <c r="F166" s="7"/>
    </row>
    <row r="167" spans="1:6" ht="31.5" thickTop="1" thickBot="1" x14ac:dyDescent="0.3">
      <c r="A167" s="41" t="s">
        <v>307</v>
      </c>
      <c r="B167" s="39" t="s">
        <v>140</v>
      </c>
      <c r="C167" s="40">
        <v>47203</v>
      </c>
      <c r="D167" s="43" t="s">
        <v>186</v>
      </c>
      <c r="E167" s="42" t="s">
        <v>189</v>
      </c>
      <c r="F167" s="7"/>
    </row>
    <row r="168" spans="1:6" ht="31.5" thickTop="1" thickBot="1" x14ac:dyDescent="0.3">
      <c r="A168" s="41" t="s">
        <v>308</v>
      </c>
      <c r="B168" s="39" t="s">
        <v>140</v>
      </c>
      <c r="C168" s="40">
        <v>47203</v>
      </c>
      <c r="D168" s="43" t="s">
        <v>186</v>
      </c>
      <c r="E168" s="42" t="s">
        <v>189</v>
      </c>
      <c r="F168" s="7"/>
    </row>
    <row r="169" spans="1:6" ht="31.5" thickTop="1" thickBot="1" x14ac:dyDescent="0.3">
      <c r="A169" s="41" t="s">
        <v>309</v>
      </c>
      <c r="B169" s="39" t="s">
        <v>140</v>
      </c>
      <c r="C169" s="40">
        <v>47203</v>
      </c>
      <c r="D169" s="43" t="s">
        <v>186</v>
      </c>
      <c r="E169" s="42" t="s">
        <v>189</v>
      </c>
      <c r="F169" s="7"/>
    </row>
    <row r="170" spans="1:6" ht="46.5" thickTop="1" thickBot="1" x14ac:dyDescent="0.3">
      <c r="A170" s="41" t="s">
        <v>310</v>
      </c>
      <c r="B170" s="39" t="s">
        <v>140</v>
      </c>
      <c r="C170" s="40">
        <v>47203</v>
      </c>
      <c r="D170" s="43" t="s">
        <v>186</v>
      </c>
      <c r="E170" s="42" t="s">
        <v>189</v>
      </c>
      <c r="F170" s="7"/>
    </row>
    <row r="171" spans="1:6" ht="31.5" thickTop="1" thickBot="1" x14ac:dyDescent="0.3">
      <c r="A171" s="41" t="s">
        <v>311</v>
      </c>
      <c r="B171" s="39" t="s">
        <v>140</v>
      </c>
      <c r="C171" s="40">
        <v>47203</v>
      </c>
      <c r="D171" s="43" t="s">
        <v>186</v>
      </c>
      <c r="E171" s="42" t="s">
        <v>189</v>
      </c>
      <c r="F171" s="7"/>
    </row>
    <row r="172" spans="1:6" ht="31.5" thickTop="1" thickBot="1" x14ac:dyDescent="0.3">
      <c r="A172" s="41" t="s">
        <v>312</v>
      </c>
      <c r="B172" s="39" t="s">
        <v>140</v>
      </c>
      <c r="C172" s="40">
        <v>47203</v>
      </c>
      <c r="D172" s="43" t="s">
        <v>186</v>
      </c>
      <c r="E172" s="42" t="s">
        <v>189</v>
      </c>
      <c r="F172" s="7"/>
    </row>
    <row r="173" spans="1:6" ht="31.5" thickTop="1" thickBot="1" x14ac:dyDescent="0.3">
      <c r="A173" s="41" t="s">
        <v>313</v>
      </c>
      <c r="B173" s="39" t="s">
        <v>140</v>
      </c>
      <c r="C173" s="40">
        <v>47203</v>
      </c>
      <c r="D173" s="43" t="s">
        <v>186</v>
      </c>
      <c r="E173" s="42" t="s">
        <v>189</v>
      </c>
      <c r="F173" s="7"/>
    </row>
    <row r="174" spans="1:6" ht="46.5" thickTop="1" thickBot="1" x14ac:dyDescent="0.3">
      <c r="A174" s="41" t="s">
        <v>314</v>
      </c>
      <c r="B174" s="39" t="s">
        <v>140</v>
      </c>
      <c r="C174" s="40">
        <v>47203</v>
      </c>
      <c r="D174" s="43" t="s">
        <v>186</v>
      </c>
      <c r="E174" s="42" t="s">
        <v>189</v>
      </c>
      <c r="F174" s="7"/>
    </row>
    <row r="175" spans="1:6" ht="31.5" thickTop="1" thickBot="1" x14ac:dyDescent="0.3">
      <c r="A175" s="41" t="s">
        <v>315</v>
      </c>
      <c r="B175" s="39" t="s">
        <v>140</v>
      </c>
      <c r="C175" s="40">
        <v>47203</v>
      </c>
      <c r="D175" s="43" t="s">
        <v>186</v>
      </c>
      <c r="E175" s="42" t="s">
        <v>189</v>
      </c>
      <c r="F175" s="7"/>
    </row>
    <row r="176" spans="1:6" ht="15.75" thickTop="1" x14ac:dyDescent="0.25"/>
  </sheetData>
  <autoFilter ref="A1:E174"/>
  <conditionalFormatting sqref="D5 D78:D103 D105:D175">
    <cfRule type="cellIs" dxfId="35" priority="21" operator="equal">
      <formula>"P"</formula>
    </cfRule>
    <cfRule type="containsText" dxfId="34" priority="22" operator="containsText" text="D">
      <formula>NOT(ISERROR(SEARCH("D",D5)))</formula>
    </cfRule>
    <cfRule type="cellIs" dxfId="33" priority="23" operator="equal">
      <formula>"A"</formula>
    </cfRule>
    <cfRule type="cellIs" dxfId="32" priority="24" operator="equal">
      <formula>"D"</formula>
    </cfRule>
  </conditionalFormatting>
  <conditionalFormatting sqref="D6:D46">
    <cfRule type="cellIs" dxfId="31" priority="17" operator="equal">
      <formula>"P"</formula>
    </cfRule>
    <cfRule type="containsText" dxfId="30" priority="18" operator="containsText" text="D">
      <formula>NOT(ISERROR(SEARCH("D",D6)))</formula>
    </cfRule>
    <cfRule type="cellIs" dxfId="29" priority="19" operator="equal">
      <formula>"A"</formula>
    </cfRule>
    <cfRule type="cellIs" dxfId="28" priority="20" operator="equal">
      <formula>"D"</formula>
    </cfRule>
  </conditionalFormatting>
  <conditionalFormatting sqref="D2:D4">
    <cfRule type="cellIs" dxfId="27" priority="13" operator="equal">
      <formula>"P"</formula>
    </cfRule>
    <cfRule type="containsText" dxfId="26" priority="14" operator="containsText" text="D">
      <formula>NOT(ISERROR(SEARCH("D",D2)))</formula>
    </cfRule>
    <cfRule type="cellIs" dxfId="25" priority="15" operator="equal">
      <formula>"A"</formula>
    </cfRule>
    <cfRule type="cellIs" dxfId="24" priority="16" operator="equal">
      <formula>"D"</formula>
    </cfRule>
  </conditionalFormatting>
  <conditionalFormatting sqref="D47:D76">
    <cfRule type="cellIs" dxfId="23" priority="9" operator="equal">
      <formula>"P"</formula>
    </cfRule>
    <cfRule type="containsText" dxfId="22" priority="10" operator="containsText" text="D">
      <formula>NOT(ISERROR(SEARCH("D",D47)))</formula>
    </cfRule>
    <cfRule type="cellIs" dxfId="21" priority="11" operator="equal">
      <formula>"A"</formula>
    </cfRule>
    <cfRule type="cellIs" dxfId="20" priority="12" operator="equal">
      <formula>"D"</formula>
    </cfRule>
  </conditionalFormatting>
  <conditionalFormatting sqref="D77">
    <cfRule type="cellIs" dxfId="19" priority="5" operator="equal">
      <formula>"P"</formula>
    </cfRule>
    <cfRule type="containsText" dxfId="18" priority="6" operator="containsText" text="D">
      <formula>NOT(ISERROR(SEARCH("D",D77)))</formula>
    </cfRule>
    <cfRule type="cellIs" dxfId="17" priority="7" operator="equal">
      <formula>"A"</formula>
    </cfRule>
    <cfRule type="cellIs" dxfId="16" priority="8" operator="equal">
      <formula>"D"</formula>
    </cfRule>
  </conditionalFormatting>
  <conditionalFormatting sqref="D104">
    <cfRule type="cellIs" dxfId="15" priority="1" operator="equal">
      <formula>"P"</formula>
    </cfRule>
    <cfRule type="containsText" dxfId="14" priority="2" operator="containsText" text="D">
      <formula>NOT(ISERROR(SEARCH("D",D104)))</formula>
    </cfRule>
    <cfRule type="cellIs" dxfId="13" priority="3" operator="equal">
      <formula>"A"</formula>
    </cfRule>
    <cfRule type="cellIs" dxfId="12" priority="4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2" sqref="B2:B5"/>
    </sheetView>
  </sheetViews>
  <sheetFormatPr baseColWidth="10" defaultRowHeight="15" x14ac:dyDescent="0.25"/>
  <cols>
    <col min="1" max="1" width="18.85546875" customWidth="1"/>
    <col min="2" max="2" width="66.7109375" customWidth="1"/>
    <col min="3" max="3" width="14" customWidth="1"/>
    <col min="4" max="4" width="12" bestFit="1" customWidth="1"/>
    <col min="5" max="5" width="10.7109375" bestFit="1" customWidth="1"/>
    <col min="7" max="7" width="38.5703125" customWidth="1"/>
  </cols>
  <sheetData>
    <row r="1" spans="1:9" ht="16.5" thickTop="1" thickBot="1" x14ac:dyDescent="0.3">
      <c r="A1" s="3" t="s">
        <v>10</v>
      </c>
      <c r="B1" s="3" t="s">
        <v>8</v>
      </c>
      <c r="C1" s="3" t="s">
        <v>1</v>
      </c>
      <c r="D1" s="3" t="s">
        <v>4</v>
      </c>
      <c r="E1" s="3" t="s">
        <v>3</v>
      </c>
      <c r="F1" s="3" t="s">
        <v>2</v>
      </c>
      <c r="G1" s="3" t="s">
        <v>5</v>
      </c>
      <c r="H1" s="3" t="s">
        <v>6</v>
      </c>
    </row>
    <row r="2" spans="1:9" ht="16.5" thickTop="1" thickBot="1" x14ac:dyDescent="0.3">
      <c r="A2" s="3"/>
      <c r="B2" s="8" t="s">
        <v>114</v>
      </c>
      <c r="C2" s="3"/>
      <c r="D2" s="3"/>
      <c r="E2" s="3"/>
      <c r="F2" s="3"/>
      <c r="G2" s="3"/>
      <c r="H2" s="3"/>
    </row>
    <row r="3" spans="1:9" ht="31.5" thickTop="1" thickBot="1" x14ac:dyDescent="0.3">
      <c r="A3" s="25"/>
      <c r="B3" s="8" t="s">
        <v>107</v>
      </c>
      <c r="C3" s="8"/>
      <c r="D3" s="9"/>
      <c r="E3" s="9"/>
      <c r="F3" s="22"/>
      <c r="G3" s="9"/>
      <c r="H3" s="9"/>
    </row>
    <row r="4" spans="1:9" ht="31.5" thickTop="1" thickBot="1" x14ac:dyDescent="0.3">
      <c r="A4" s="25"/>
      <c r="B4" s="8" t="s">
        <v>108</v>
      </c>
      <c r="C4" s="8"/>
      <c r="D4" s="9"/>
      <c r="E4" s="9"/>
      <c r="F4" s="22"/>
      <c r="G4" s="8"/>
      <c r="H4" s="9"/>
    </row>
    <row r="5" spans="1:9" ht="31.5" thickTop="1" thickBot="1" x14ac:dyDescent="0.3">
      <c r="A5" s="25"/>
      <c r="B5" s="8" t="s">
        <v>109</v>
      </c>
      <c r="C5" s="8"/>
      <c r="D5" s="9"/>
      <c r="E5" s="9"/>
      <c r="F5" s="22"/>
      <c r="G5" s="8"/>
      <c r="H5" s="9"/>
    </row>
    <row r="6" spans="1:9" ht="31.5" thickTop="1" thickBot="1" x14ac:dyDescent="0.3">
      <c r="A6" s="25"/>
      <c r="B6" s="12" t="s">
        <v>110</v>
      </c>
      <c r="C6" s="12"/>
      <c r="D6" s="13"/>
      <c r="E6" s="35">
        <v>45218</v>
      </c>
      <c r="F6" s="34" t="s">
        <v>7</v>
      </c>
      <c r="G6" s="12" t="s">
        <v>134</v>
      </c>
      <c r="H6" s="9"/>
    </row>
    <row r="7" spans="1:9" ht="31.5" thickTop="1" thickBot="1" x14ac:dyDescent="0.3">
      <c r="A7" s="9"/>
      <c r="B7" s="12" t="s">
        <v>111</v>
      </c>
      <c r="C7" s="12"/>
      <c r="D7" s="13"/>
      <c r="E7" s="35">
        <v>45218</v>
      </c>
      <c r="F7" s="34" t="s">
        <v>7</v>
      </c>
      <c r="G7" s="12" t="s">
        <v>135</v>
      </c>
      <c r="H7" s="9"/>
    </row>
    <row r="8" spans="1:9" ht="46.5" thickTop="1" thickBot="1" x14ac:dyDescent="0.3">
      <c r="A8" s="25"/>
      <c r="B8" s="8" t="s">
        <v>112</v>
      </c>
      <c r="C8" s="8"/>
      <c r="D8" s="9"/>
      <c r="E8" s="9"/>
      <c r="F8" s="22"/>
      <c r="G8" s="9"/>
      <c r="H8" s="9"/>
    </row>
    <row r="9" spans="1:9" ht="31.5" thickTop="1" thickBot="1" x14ac:dyDescent="0.3">
      <c r="A9" s="25"/>
      <c r="B9" s="8" t="s">
        <v>113</v>
      </c>
      <c r="C9" s="9"/>
      <c r="D9" s="9"/>
      <c r="E9" s="9"/>
      <c r="F9" s="22"/>
      <c r="G9" s="9"/>
      <c r="H9" s="9"/>
      <c r="I9" s="11"/>
    </row>
    <row r="10" spans="1:9" ht="31.5" thickTop="1" thickBot="1" x14ac:dyDescent="0.3">
      <c r="A10" s="25"/>
      <c r="B10" s="8" t="s">
        <v>115</v>
      </c>
      <c r="C10" s="9"/>
      <c r="D10" s="9"/>
      <c r="E10" s="9"/>
      <c r="F10" s="22"/>
      <c r="G10" s="9"/>
      <c r="H10" s="9"/>
    </row>
    <row r="11" spans="1:9" ht="31.5" thickTop="1" thickBot="1" x14ac:dyDescent="0.3">
      <c r="A11" s="25"/>
      <c r="B11" s="12" t="s">
        <v>133</v>
      </c>
      <c r="C11" s="13"/>
      <c r="D11" s="13"/>
      <c r="E11" s="35">
        <v>45203</v>
      </c>
      <c r="F11" s="33" t="s">
        <v>7</v>
      </c>
      <c r="G11" s="36" t="s">
        <v>136</v>
      </c>
      <c r="H11" s="9"/>
    </row>
    <row r="12" spans="1:9" ht="16.5" thickTop="1" thickBot="1" x14ac:dyDescent="0.3">
      <c r="A12" s="25"/>
      <c r="B12" s="37" t="s">
        <v>137</v>
      </c>
      <c r="C12" s="9"/>
      <c r="D12" s="9"/>
      <c r="E12" s="9"/>
      <c r="F12" s="9"/>
      <c r="G12" s="9"/>
      <c r="H12" s="9"/>
    </row>
    <row r="13" spans="1:9" ht="16.5" thickTop="1" thickBot="1" x14ac:dyDescent="0.3">
      <c r="A13" s="22"/>
      <c r="B13" s="37" t="s">
        <v>138</v>
      </c>
      <c r="C13" s="9"/>
      <c r="D13" s="9"/>
      <c r="E13" s="9"/>
      <c r="F13" s="9"/>
      <c r="G13" s="9"/>
      <c r="H13" s="9"/>
    </row>
    <row r="14" spans="1:9" ht="16.5" thickTop="1" thickBot="1" x14ac:dyDescent="0.3">
      <c r="A14" s="25"/>
      <c r="B14" s="8"/>
      <c r="C14" s="9"/>
      <c r="D14" s="9"/>
      <c r="E14" s="9"/>
      <c r="F14" s="9"/>
      <c r="G14" s="9"/>
      <c r="H14" s="9"/>
    </row>
    <row r="15" spans="1:9" ht="16.5" thickTop="1" thickBot="1" x14ac:dyDescent="0.3">
      <c r="A15" s="25"/>
      <c r="B15" s="8"/>
      <c r="C15" s="9"/>
      <c r="D15" s="9"/>
      <c r="E15" s="9"/>
      <c r="F15" s="9"/>
      <c r="G15" s="9"/>
      <c r="H15" s="9"/>
    </row>
    <row r="16" spans="1:9" ht="16.5" thickTop="1" thickBot="1" x14ac:dyDescent="0.3">
      <c r="A16" s="25"/>
      <c r="B16" s="8"/>
      <c r="C16" s="9"/>
      <c r="D16" s="9"/>
      <c r="E16" s="9"/>
      <c r="F16" s="9"/>
      <c r="G16" s="9"/>
      <c r="H16" s="9"/>
    </row>
    <row r="17" spans="1:8" ht="16.5" thickTop="1" thickBot="1" x14ac:dyDescent="0.3">
      <c r="A17" s="25"/>
      <c r="B17" s="8"/>
      <c r="C17" s="9"/>
      <c r="D17" s="9"/>
      <c r="E17" s="9"/>
      <c r="F17" s="9"/>
      <c r="G17" s="9"/>
      <c r="H17" s="9"/>
    </row>
    <row r="18" spans="1:8" ht="16.5" thickTop="1" thickBot="1" x14ac:dyDescent="0.3">
      <c r="A18" s="9"/>
      <c r="B18" s="8"/>
      <c r="C18" s="9"/>
      <c r="D18" s="9"/>
      <c r="E18" s="9"/>
      <c r="F18" s="22"/>
      <c r="G18" s="9"/>
      <c r="H18" s="9"/>
    </row>
    <row r="19" spans="1:8" ht="16.5" thickTop="1" thickBot="1" x14ac:dyDescent="0.3">
      <c r="A19" s="8"/>
      <c r="B19" s="8"/>
      <c r="C19" s="9"/>
      <c r="D19" s="9"/>
      <c r="E19" s="9"/>
      <c r="F19" s="22"/>
      <c r="G19" s="9"/>
      <c r="H19" s="9"/>
    </row>
    <row r="20" spans="1:8" ht="16.5" thickTop="1" thickBot="1" x14ac:dyDescent="0.3">
      <c r="A20" s="9"/>
      <c r="B20" s="8"/>
      <c r="C20" s="9"/>
      <c r="D20" s="9"/>
      <c r="E20" s="9"/>
      <c r="F20" s="22"/>
      <c r="G20" s="9"/>
      <c r="H20" s="9"/>
    </row>
    <row r="21" spans="1:8" ht="18.75" customHeight="1" thickTop="1" thickBot="1" x14ac:dyDescent="0.3">
      <c r="A21" s="23"/>
      <c r="B21" s="8"/>
      <c r="C21" s="9"/>
      <c r="D21" s="9"/>
      <c r="E21" s="9"/>
      <c r="F21" s="22"/>
      <c r="G21" s="9"/>
      <c r="H21" s="9"/>
    </row>
    <row r="22" spans="1:8" ht="16.5" thickTop="1" thickBot="1" x14ac:dyDescent="0.3">
      <c r="A22" s="25"/>
      <c r="B22" s="8"/>
      <c r="C22" s="9"/>
      <c r="D22" s="9"/>
      <c r="E22" s="9"/>
      <c r="F22" s="22"/>
      <c r="G22" s="9"/>
      <c r="H22" s="9"/>
    </row>
    <row r="23" spans="1:8" ht="16.5" thickTop="1" thickBot="1" x14ac:dyDescent="0.3">
      <c r="A23" s="25"/>
      <c r="B23" s="8"/>
      <c r="C23" s="9"/>
      <c r="D23" s="9"/>
      <c r="E23" s="9"/>
      <c r="F23" s="9"/>
      <c r="G23" s="9"/>
      <c r="H23" s="9"/>
    </row>
    <row r="24" spans="1:8" ht="16.5" thickTop="1" thickBot="1" x14ac:dyDescent="0.3">
      <c r="A24" s="25"/>
      <c r="B24" s="8"/>
      <c r="C24" s="9"/>
      <c r="D24" s="9"/>
      <c r="E24" s="9"/>
      <c r="F24" s="9"/>
      <c r="G24" s="9"/>
      <c r="H24" s="9"/>
    </row>
    <row r="25" spans="1:8" ht="16.5" thickTop="1" thickBot="1" x14ac:dyDescent="0.3">
      <c r="A25" s="25"/>
      <c r="B25" s="8"/>
      <c r="C25" s="9"/>
      <c r="D25" s="9"/>
      <c r="E25" s="9"/>
      <c r="F25" s="24"/>
      <c r="G25" s="9"/>
      <c r="H25" s="9"/>
    </row>
    <row r="26" spans="1:8" ht="16.5" thickTop="1" thickBot="1" x14ac:dyDescent="0.3">
      <c r="A26" s="25"/>
      <c r="B26" s="8"/>
      <c r="C26" s="9"/>
      <c r="D26" s="9"/>
      <c r="E26" s="9"/>
      <c r="F26" s="9"/>
      <c r="G26" s="9"/>
      <c r="H26" s="9"/>
    </row>
    <row r="27" spans="1:8" ht="16.5" thickTop="1" thickBot="1" x14ac:dyDescent="0.3">
      <c r="A27" s="25"/>
      <c r="B27" s="8"/>
      <c r="C27" s="9"/>
      <c r="D27" s="9"/>
      <c r="E27" s="9"/>
      <c r="F27" s="9"/>
      <c r="G27" s="9"/>
      <c r="H27" s="9"/>
    </row>
    <row r="28" spans="1:8" ht="15.75" thickTop="1" x14ac:dyDescent="0.25"/>
    <row r="33" spans="6:10" x14ac:dyDescent="0.25">
      <c r="F33">
        <v>1055</v>
      </c>
      <c r="G33">
        <v>69</v>
      </c>
    </row>
    <row r="34" spans="6:10" x14ac:dyDescent="0.25">
      <c r="G34">
        <f>+F33/G33</f>
        <v>15.289855072463768</v>
      </c>
    </row>
    <row r="36" spans="6:10" x14ac:dyDescent="0.25">
      <c r="F36">
        <v>1000</v>
      </c>
      <c r="G36">
        <v>40</v>
      </c>
      <c r="I36">
        <v>33000</v>
      </c>
      <c r="J36">
        <f>+I36/G37</f>
        <v>1320</v>
      </c>
    </row>
    <row r="37" spans="6:10" x14ac:dyDescent="0.25">
      <c r="G37">
        <f>+F36/G36</f>
        <v>25</v>
      </c>
    </row>
    <row r="39" spans="6:10" x14ac:dyDescent="0.25">
      <c r="F39" t="s">
        <v>106</v>
      </c>
      <c r="G39">
        <v>7000</v>
      </c>
      <c r="J39">
        <f>+G39/G37</f>
        <v>280</v>
      </c>
    </row>
    <row r="43" spans="6:10" x14ac:dyDescent="0.25">
      <c r="G43">
        <f>1320+280+1500</f>
        <v>3100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B70" workbookViewId="0">
      <selection activeCell="E76" sqref="E76"/>
    </sheetView>
  </sheetViews>
  <sheetFormatPr baseColWidth="10" defaultRowHeight="15" x14ac:dyDescent="0.25"/>
  <cols>
    <col min="1" max="1" width="47.28515625" customWidth="1"/>
    <col min="2" max="2" width="48.5703125" customWidth="1"/>
    <col min="3" max="3" width="14.85546875" customWidth="1"/>
  </cols>
  <sheetData>
    <row r="1" spans="1:3" ht="24" thickTop="1" thickBot="1" x14ac:dyDescent="0.3">
      <c r="A1" s="97" t="s">
        <v>516</v>
      </c>
      <c r="B1" s="97" t="s">
        <v>517</v>
      </c>
      <c r="C1" s="97" t="s">
        <v>518</v>
      </c>
    </row>
    <row r="2" spans="1:3" ht="37.5" thickTop="1" thickBot="1" x14ac:dyDescent="0.3">
      <c r="A2" s="98" t="s">
        <v>519</v>
      </c>
      <c r="B2" s="98" t="s">
        <v>520</v>
      </c>
      <c r="C2" s="98" t="s">
        <v>521</v>
      </c>
    </row>
    <row r="3" spans="1:3" ht="37.5" thickTop="1" thickBot="1" x14ac:dyDescent="0.3">
      <c r="A3" s="98" t="s">
        <v>519</v>
      </c>
      <c r="B3" s="98" t="s">
        <v>522</v>
      </c>
      <c r="C3" s="98" t="s">
        <v>521</v>
      </c>
    </row>
    <row r="4" spans="1:3" ht="37.5" thickTop="1" thickBot="1" x14ac:dyDescent="0.3">
      <c r="A4" s="98" t="s">
        <v>519</v>
      </c>
      <c r="B4" s="98" t="s">
        <v>523</v>
      </c>
      <c r="C4" s="98" t="s">
        <v>521</v>
      </c>
    </row>
    <row r="5" spans="1:3" ht="37.5" thickTop="1" thickBot="1" x14ac:dyDescent="0.3">
      <c r="A5" s="98" t="s">
        <v>519</v>
      </c>
      <c r="B5" s="98" t="s">
        <v>524</v>
      </c>
      <c r="C5" s="98" t="s">
        <v>521</v>
      </c>
    </row>
    <row r="6" spans="1:3" ht="61.5" thickTop="1" thickBot="1" x14ac:dyDescent="0.3">
      <c r="A6" s="98" t="s">
        <v>525</v>
      </c>
      <c r="B6" s="98" t="s">
        <v>526</v>
      </c>
      <c r="C6" s="98" t="s">
        <v>527</v>
      </c>
    </row>
    <row r="7" spans="1:3" ht="49.5" thickTop="1" thickBot="1" x14ac:dyDescent="0.3">
      <c r="A7" s="98" t="s">
        <v>525</v>
      </c>
      <c r="B7" s="98" t="s">
        <v>528</v>
      </c>
      <c r="C7" s="98" t="s">
        <v>527</v>
      </c>
    </row>
    <row r="8" spans="1:3" ht="49.5" thickTop="1" thickBot="1" x14ac:dyDescent="0.3">
      <c r="A8" s="98" t="s">
        <v>525</v>
      </c>
      <c r="B8" s="98" t="s">
        <v>529</v>
      </c>
      <c r="C8" s="98" t="s">
        <v>527</v>
      </c>
    </row>
    <row r="9" spans="1:3" ht="61.5" thickTop="1" thickBot="1" x14ac:dyDescent="0.3">
      <c r="A9" s="98" t="s">
        <v>525</v>
      </c>
      <c r="B9" s="98" t="s">
        <v>530</v>
      </c>
      <c r="C9" s="98" t="s">
        <v>527</v>
      </c>
    </row>
    <row r="10" spans="1:3" ht="37.5" thickTop="1" thickBot="1" x14ac:dyDescent="0.3">
      <c r="A10" s="98" t="s">
        <v>531</v>
      </c>
      <c r="B10" s="98" t="s">
        <v>532</v>
      </c>
      <c r="C10" s="98" t="s">
        <v>527</v>
      </c>
    </row>
    <row r="11" spans="1:3" ht="37.5" thickTop="1" thickBot="1" x14ac:dyDescent="0.3">
      <c r="A11" s="98" t="s">
        <v>531</v>
      </c>
      <c r="B11" s="98" t="s">
        <v>533</v>
      </c>
      <c r="C11" s="98" t="s">
        <v>527</v>
      </c>
    </row>
    <row r="12" spans="1:3" ht="37.5" thickTop="1" thickBot="1" x14ac:dyDescent="0.3">
      <c r="A12" s="98" t="s">
        <v>531</v>
      </c>
      <c r="B12" s="98" t="s">
        <v>534</v>
      </c>
      <c r="C12" s="98" t="s">
        <v>527</v>
      </c>
    </row>
    <row r="13" spans="1:3" ht="37.5" thickTop="1" thickBot="1" x14ac:dyDescent="0.3">
      <c r="A13" s="98" t="s">
        <v>535</v>
      </c>
      <c r="B13" s="98" t="s">
        <v>536</v>
      </c>
      <c r="C13" s="98" t="s">
        <v>527</v>
      </c>
    </row>
    <row r="14" spans="1:3" ht="37.5" thickTop="1" thickBot="1" x14ac:dyDescent="0.3">
      <c r="A14" s="98" t="s">
        <v>535</v>
      </c>
      <c r="B14" s="98" t="s">
        <v>537</v>
      </c>
      <c r="C14" s="98" t="s">
        <v>527</v>
      </c>
    </row>
    <row r="15" spans="1:3" ht="37.5" thickTop="1" thickBot="1" x14ac:dyDescent="0.3">
      <c r="A15" s="98" t="s">
        <v>535</v>
      </c>
      <c r="B15" s="98" t="s">
        <v>538</v>
      </c>
      <c r="C15" s="98" t="s">
        <v>527</v>
      </c>
    </row>
    <row r="16" spans="1:3" ht="37.5" thickTop="1" thickBot="1" x14ac:dyDescent="0.3">
      <c r="A16" s="98" t="s">
        <v>535</v>
      </c>
      <c r="B16" s="98" t="s">
        <v>539</v>
      </c>
      <c r="C16" s="98" t="s">
        <v>527</v>
      </c>
    </row>
    <row r="17" spans="1:3" ht="37.5" thickTop="1" thickBot="1" x14ac:dyDescent="0.3">
      <c r="A17" s="98" t="s">
        <v>535</v>
      </c>
      <c r="B17" s="98" t="s">
        <v>540</v>
      </c>
      <c r="C17" s="98" t="s">
        <v>527</v>
      </c>
    </row>
    <row r="18" spans="1:3" ht="49.5" thickTop="1" thickBot="1" x14ac:dyDescent="0.3">
      <c r="A18" s="98" t="s">
        <v>541</v>
      </c>
      <c r="B18" s="98" t="s">
        <v>542</v>
      </c>
      <c r="C18" s="98" t="s">
        <v>527</v>
      </c>
    </row>
    <row r="19" spans="1:3" ht="61.5" thickTop="1" thickBot="1" x14ac:dyDescent="0.3">
      <c r="A19" s="98" t="s">
        <v>541</v>
      </c>
      <c r="B19" s="98" t="s">
        <v>543</v>
      </c>
      <c r="C19" s="98" t="s">
        <v>527</v>
      </c>
    </row>
    <row r="20" spans="1:3" ht="49.5" thickTop="1" thickBot="1" x14ac:dyDescent="0.3">
      <c r="A20" s="98" t="s">
        <v>541</v>
      </c>
      <c r="B20" s="98" t="s">
        <v>544</v>
      </c>
      <c r="C20" s="98" t="s">
        <v>527</v>
      </c>
    </row>
    <row r="21" spans="1:3" ht="49.5" thickTop="1" thickBot="1" x14ac:dyDescent="0.3">
      <c r="A21" s="98" t="s">
        <v>541</v>
      </c>
      <c r="B21" s="98" t="s">
        <v>545</v>
      </c>
      <c r="C21" s="98" t="s">
        <v>527</v>
      </c>
    </row>
    <row r="22" spans="1:3" ht="37.5" thickTop="1" thickBot="1" x14ac:dyDescent="0.3">
      <c r="A22" s="98" t="s">
        <v>546</v>
      </c>
      <c r="B22" s="98" t="s">
        <v>547</v>
      </c>
      <c r="C22" s="98" t="s">
        <v>521</v>
      </c>
    </row>
    <row r="23" spans="1:3" ht="37.5" thickTop="1" thickBot="1" x14ac:dyDescent="0.3">
      <c r="A23" s="98" t="s">
        <v>546</v>
      </c>
      <c r="B23" s="98" t="s">
        <v>548</v>
      </c>
      <c r="C23" s="98" t="s">
        <v>521</v>
      </c>
    </row>
    <row r="24" spans="1:3" ht="37.5" thickTop="1" thickBot="1" x14ac:dyDescent="0.3">
      <c r="A24" s="98" t="s">
        <v>546</v>
      </c>
      <c r="B24" s="98" t="s">
        <v>549</v>
      </c>
      <c r="C24" s="98" t="s">
        <v>521</v>
      </c>
    </row>
    <row r="25" spans="1:3" ht="37.5" thickTop="1" thickBot="1" x14ac:dyDescent="0.3">
      <c r="A25" s="98" t="s">
        <v>546</v>
      </c>
      <c r="B25" s="98" t="s">
        <v>550</v>
      </c>
      <c r="C25" s="98" t="s">
        <v>521</v>
      </c>
    </row>
    <row r="26" spans="1:3" ht="37.5" thickTop="1" thickBot="1" x14ac:dyDescent="0.3">
      <c r="A26" s="98" t="s">
        <v>551</v>
      </c>
      <c r="B26" s="98" t="s">
        <v>552</v>
      </c>
      <c r="C26" s="98" t="s">
        <v>527</v>
      </c>
    </row>
    <row r="27" spans="1:3" ht="37.5" thickTop="1" thickBot="1" x14ac:dyDescent="0.3">
      <c r="A27" s="98" t="s">
        <v>551</v>
      </c>
      <c r="B27" s="98" t="s">
        <v>553</v>
      </c>
      <c r="C27" s="98" t="s">
        <v>527</v>
      </c>
    </row>
    <row r="28" spans="1:3" ht="37.5" thickTop="1" thickBot="1" x14ac:dyDescent="0.3">
      <c r="A28" s="98" t="s">
        <v>551</v>
      </c>
      <c r="B28" s="98" t="s">
        <v>554</v>
      </c>
      <c r="C28" s="98" t="s">
        <v>527</v>
      </c>
    </row>
    <row r="29" spans="1:3" ht="37.5" thickTop="1" thickBot="1" x14ac:dyDescent="0.3">
      <c r="A29" s="98" t="s">
        <v>551</v>
      </c>
      <c r="B29" s="98" t="s">
        <v>555</v>
      </c>
      <c r="C29" s="98" t="s">
        <v>527</v>
      </c>
    </row>
    <row r="30" spans="1:3" ht="37.5" thickTop="1" thickBot="1" x14ac:dyDescent="0.3">
      <c r="A30" s="98" t="s">
        <v>556</v>
      </c>
      <c r="B30" s="98" t="s">
        <v>557</v>
      </c>
      <c r="C30" s="98" t="s">
        <v>527</v>
      </c>
    </row>
    <row r="31" spans="1:3" ht="37.5" thickTop="1" thickBot="1" x14ac:dyDescent="0.3">
      <c r="A31" s="98" t="s">
        <v>556</v>
      </c>
      <c r="B31" s="98" t="s">
        <v>558</v>
      </c>
      <c r="C31" s="98" t="s">
        <v>527</v>
      </c>
    </row>
    <row r="32" spans="1:3" ht="49.5" thickTop="1" thickBot="1" x14ac:dyDescent="0.3">
      <c r="A32" s="98" t="s">
        <v>556</v>
      </c>
      <c r="B32" s="98" t="s">
        <v>559</v>
      </c>
      <c r="C32" s="98" t="s">
        <v>527</v>
      </c>
    </row>
    <row r="33" spans="1:3" ht="49.5" thickTop="1" thickBot="1" x14ac:dyDescent="0.3">
      <c r="A33" s="98" t="s">
        <v>556</v>
      </c>
      <c r="B33" s="98" t="s">
        <v>560</v>
      </c>
      <c r="C33" s="98" t="s">
        <v>527</v>
      </c>
    </row>
    <row r="34" spans="1:3" ht="37.5" thickTop="1" thickBot="1" x14ac:dyDescent="0.3">
      <c r="A34" s="98" t="s">
        <v>561</v>
      </c>
      <c r="B34" s="98" t="s">
        <v>562</v>
      </c>
      <c r="C34" s="98" t="s">
        <v>521</v>
      </c>
    </row>
    <row r="35" spans="1:3" ht="37.5" thickTop="1" thickBot="1" x14ac:dyDescent="0.3">
      <c r="A35" s="98" t="s">
        <v>561</v>
      </c>
      <c r="B35" s="98" t="s">
        <v>563</v>
      </c>
      <c r="C35" s="98" t="s">
        <v>521</v>
      </c>
    </row>
    <row r="36" spans="1:3" ht="25.5" thickTop="1" thickBot="1" x14ac:dyDescent="0.3">
      <c r="A36" s="98" t="s">
        <v>561</v>
      </c>
      <c r="B36" s="98" t="s">
        <v>564</v>
      </c>
      <c r="C36" s="98" t="s">
        <v>521</v>
      </c>
    </row>
    <row r="37" spans="1:3" ht="25.5" thickTop="1" thickBot="1" x14ac:dyDescent="0.3">
      <c r="A37" s="98" t="s">
        <v>561</v>
      </c>
      <c r="B37" s="98" t="s">
        <v>565</v>
      </c>
      <c r="C37" s="98" t="s">
        <v>521</v>
      </c>
    </row>
    <row r="38" spans="1:3" ht="37.5" thickTop="1" thickBot="1" x14ac:dyDescent="0.3">
      <c r="A38" s="98" t="s">
        <v>566</v>
      </c>
      <c r="B38" s="98" t="s">
        <v>567</v>
      </c>
      <c r="C38" s="98" t="s">
        <v>521</v>
      </c>
    </row>
    <row r="39" spans="1:3" ht="37.5" thickTop="1" thickBot="1" x14ac:dyDescent="0.3">
      <c r="A39" s="98" t="s">
        <v>566</v>
      </c>
      <c r="B39" s="98" t="s">
        <v>568</v>
      </c>
      <c r="C39" s="98" t="s">
        <v>521</v>
      </c>
    </row>
    <row r="40" spans="1:3" ht="37.5" thickTop="1" thickBot="1" x14ac:dyDescent="0.3">
      <c r="A40" s="98" t="s">
        <v>566</v>
      </c>
      <c r="B40" s="98" t="s">
        <v>569</v>
      </c>
      <c r="C40" s="98" t="s">
        <v>521</v>
      </c>
    </row>
    <row r="41" spans="1:3" ht="25.5" thickTop="1" thickBot="1" x14ac:dyDescent="0.3">
      <c r="A41" s="98" t="s">
        <v>570</v>
      </c>
      <c r="B41" s="98" t="s">
        <v>571</v>
      </c>
      <c r="C41" s="98" t="s">
        <v>521</v>
      </c>
    </row>
    <row r="42" spans="1:3" ht="25.5" thickTop="1" thickBot="1" x14ac:dyDescent="0.3">
      <c r="A42" s="98" t="s">
        <v>570</v>
      </c>
      <c r="B42" s="98" t="s">
        <v>572</v>
      </c>
      <c r="C42" s="98" t="s">
        <v>521</v>
      </c>
    </row>
    <row r="43" spans="1:3" ht="25.5" thickTop="1" thickBot="1" x14ac:dyDescent="0.3">
      <c r="A43" s="98" t="s">
        <v>570</v>
      </c>
      <c r="B43" s="98" t="s">
        <v>573</v>
      </c>
      <c r="C43" s="98" t="s">
        <v>521</v>
      </c>
    </row>
    <row r="44" spans="1:3" ht="37.5" thickTop="1" thickBot="1" x14ac:dyDescent="0.3">
      <c r="A44" s="98" t="s">
        <v>570</v>
      </c>
      <c r="B44" s="98" t="s">
        <v>574</v>
      </c>
      <c r="C44" s="98" t="s">
        <v>521</v>
      </c>
    </row>
    <row r="45" spans="1:3" ht="37.5" thickTop="1" thickBot="1" x14ac:dyDescent="0.3">
      <c r="A45" s="98" t="s">
        <v>575</v>
      </c>
      <c r="B45" s="98" t="s">
        <v>576</v>
      </c>
      <c r="C45" s="98" t="s">
        <v>521</v>
      </c>
    </row>
    <row r="46" spans="1:3" ht="37.5" thickTop="1" thickBot="1" x14ac:dyDescent="0.3">
      <c r="A46" s="98" t="s">
        <v>575</v>
      </c>
      <c r="B46" s="98" t="s">
        <v>577</v>
      </c>
      <c r="C46" s="98" t="s">
        <v>521</v>
      </c>
    </row>
    <row r="47" spans="1:3" ht="49.5" thickTop="1" thickBot="1" x14ac:dyDescent="0.3">
      <c r="A47" s="98" t="s">
        <v>575</v>
      </c>
      <c r="B47" s="98" t="s">
        <v>578</v>
      </c>
      <c r="C47" s="98" t="s">
        <v>521</v>
      </c>
    </row>
    <row r="48" spans="1:3" ht="37.5" thickTop="1" thickBot="1" x14ac:dyDescent="0.3">
      <c r="A48" s="98" t="s">
        <v>575</v>
      </c>
      <c r="B48" s="98" t="s">
        <v>579</v>
      </c>
      <c r="C48" s="98" t="s">
        <v>521</v>
      </c>
    </row>
    <row r="49" spans="1:3" ht="37.5" thickTop="1" thickBot="1" x14ac:dyDescent="0.3">
      <c r="A49" s="98" t="s">
        <v>580</v>
      </c>
      <c r="B49" s="98" t="s">
        <v>581</v>
      </c>
      <c r="C49" s="98" t="s">
        <v>527</v>
      </c>
    </row>
    <row r="50" spans="1:3" ht="37.5" thickTop="1" thickBot="1" x14ac:dyDescent="0.3">
      <c r="A50" s="98" t="s">
        <v>580</v>
      </c>
      <c r="B50" s="98" t="s">
        <v>582</v>
      </c>
      <c r="C50" s="98" t="s">
        <v>527</v>
      </c>
    </row>
    <row r="51" spans="1:3" ht="37.5" thickTop="1" thickBot="1" x14ac:dyDescent="0.3">
      <c r="A51" s="98" t="s">
        <v>580</v>
      </c>
      <c r="B51" s="98" t="s">
        <v>583</v>
      </c>
      <c r="C51" s="98" t="s">
        <v>527</v>
      </c>
    </row>
    <row r="52" spans="1:3" ht="37.5" thickTop="1" thickBot="1" x14ac:dyDescent="0.3">
      <c r="A52" s="98" t="s">
        <v>580</v>
      </c>
      <c r="B52" s="98" t="s">
        <v>584</v>
      </c>
      <c r="C52" s="98" t="s">
        <v>527</v>
      </c>
    </row>
    <row r="53" spans="1:3" ht="37.5" thickTop="1" thickBot="1" x14ac:dyDescent="0.3">
      <c r="A53" s="98" t="s">
        <v>585</v>
      </c>
      <c r="B53" s="98" t="s">
        <v>586</v>
      </c>
      <c r="C53" s="98" t="s">
        <v>527</v>
      </c>
    </row>
    <row r="54" spans="1:3" ht="25.5" thickTop="1" thickBot="1" x14ac:dyDescent="0.3">
      <c r="A54" s="98" t="s">
        <v>585</v>
      </c>
      <c r="B54" s="98" t="s">
        <v>587</v>
      </c>
      <c r="C54" s="98" t="s">
        <v>527</v>
      </c>
    </row>
    <row r="55" spans="1:3" ht="25.5" thickTop="1" thickBot="1" x14ac:dyDescent="0.3">
      <c r="A55" s="98" t="s">
        <v>585</v>
      </c>
      <c r="B55" s="98" t="s">
        <v>588</v>
      </c>
      <c r="C55" s="98" t="s">
        <v>527</v>
      </c>
    </row>
    <row r="56" spans="1:3" ht="37.5" thickTop="1" thickBot="1" x14ac:dyDescent="0.3">
      <c r="A56" s="98" t="s">
        <v>585</v>
      </c>
      <c r="B56" s="98" t="s">
        <v>589</v>
      </c>
      <c r="C56" s="98" t="s">
        <v>527</v>
      </c>
    </row>
    <row r="57" spans="1:3" ht="61.5" thickTop="1" thickBot="1" x14ac:dyDescent="0.3">
      <c r="A57" s="98" t="s">
        <v>590</v>
      </c>
      <c r="B57" s="98" t="s">
        <v>591</v>
      </c>
      <c r="C57" s="98" t="s">
        <v>521</v>
      </c>
    </row>
    <row r="58" spans="1:3" ht="61.5" thickTop="1" thickBot="1" x14ac:dyDescent="0.3">
      <c r="A58" s="98" t="s">
        <v>590</v>
      </c>
      <c r="B58" s="98" t="s">
        <v>592</v>
      </c>
      <c r="C58" s="98" t="s">
        <v>521</v>
      </c>
    </row>
    <row r="59" spans="1:3" ht="61.5" thickTop="1" thickBot="1" x14ac:dyDescent="0.3">
      <c r="A59" s="98" t="s">
        <v>590</v>
      </c>
      <c r="B59" s="98" t="s">
        <v>593</v>
      </c>
      <c r="C59" s="98" t="s">
        <v>527</v>
      </c>
    </row>
    <row r="60" spans="1:3" ht="61.5" thickTop="1" thickBot="1" x14ac:dyDescent="0.3">
      <c r="A60" s="98" t="s">
        <v>590</v>
      </c>
      <c r="B60" s="98" t="s">
        <v>594</v>
      </c>
      <c r="C60" s="98" t="s">
        <v>521</v>
      </c>
    </row>
    <row r="61" spans="1:3" ht="61.5" thickTop="1" thickBot="1" x14ac:dyDescent="0.3">
      <c r="A61" s="98" t="s">
        <v>590</v>
      </c>
      <c r="B61" s="98" t="s">
        <v>595</v>
      </c>
      <c r="C61" s="98" t="s">
        <v>527</v>
      </c>
    </row>
    <row r="62" spans="1:3" ht="61.5" thickTop="1" thickBot="1" x14ac:dyDescent="0.3">
      <c r="A62" s="98" t="s">
        <v>590</v>
      </c>
      <c r="B62" s="98" t="s">
        <v>596</v>
      </c>
      <c r="C62" s="98" t="s">
        <v>527</v>
      </c>
    </row>
    <row r="63" spans="1:3" ht="25.5" thickTop="1" thickBot="1" x14ac:dyDescent="0.3">
      <c r="A63" s="98" t="s">
        <v>597</v>
      </c>
      <c r="B63" s="98" t="s">
        <v>598</v>
      </c>
      <c r="C63" s="98" t="s">
        <v>521</v>
      </c>
    </row>
    <row r="64" spans="1:3" ht="25.5" thickTop="1" thickBot="1" x14ac:dyDescent="0.3">
      <c r="A64" s="98" t="s">
        <v>597</v>
      </c>
      <c r="B64" s="98" t="s">
        <v>599</v>
      </c>
      <c r="C64" s="98" t="s">
        <v>527</v>
      </c>
    </row>
    <row r="65" spans="1:3" ht="37.5" thickTop="1" thickBot="1" x14ac:dyDescent="0.3">
      <c r="A65" s="98" t="s">
        <v>597</v>
      </c>
      <c r="B65" s="98" t="s">
        <v>600</v>
      </c>
      <c r="C65" s="98" t="s">
        <v>527</v>
      </c>
    </row>
    <row r="66" spans="1:3" ht="37.5" thickTop="1" thickBot="1" x14ac:dyDescent="0.3">
      <c r="A66" s="98" t="s">
        <v>597</v>
      </c>
      <c r="B66" s="98" t="s">
        <v>601</v>
      </c>
      <c r="C66" s="98" t="s">
        <v>527</v>
      </c>
    </row>
    <row r="67" spans="1:3" ht="37.5" thickTop="1" thickBot="1" x14ac:dyDescent="0.3">
      <c r="A67" s="98" t="s">
        <v>602</v>
      </c>
      <c r="B67" s="98" t="s">
        <v>603</v>
      </c>
      <c r="C67" s="98" t="s">
        <v>521</v>
      </c>
    </row>
    <row r="68" spans="1:3" ht="37.5" thickTop="1" thickBot="1" x14ac:dyDescent="0.3">
      <c r="A68" s="98" t="s">
        <v>602</v>
      </c>
      <c r="B68" s="98" t="s">
        <v>604</v>
      </c>
      <c r="C68" s="98" t="s">
        <v>521</v>
      </c>
    </row>
    <row r="69" spans="1:3" ht="37.5" thickTop="1" thickBot="1" x14ac:dyDescent="0.3">
      <c r="A69" s="98" t="s">
        <v>602</v>
      </c>
      <c r="B69" s="98" t="s">
        <v>605</v>
      </c>
      <c r="C69" s="98" t="s">
        <v>521</v>
      </c>
    </row>
    <row r="70" spans="1:3" ht="37.5" thickTop="1" thickBot="1" x14ac:dyDescent="0.3">
      <c r="A70" s="98" t="s">
        <v>602</v>
      </c>
      <c r="B70" s="98" t="s">
        <v>606</v>
      </c>
      <c r="C70" s="98" t="s">
        <v>521</v>
      </c>
    </row>
    <row r="71" spans="1:3" ht="49.5" thickTop="1" thickBot="1" x14ac:dyDescent="0.3">
      <c r="A71" s="98" t="s">
        <v>607</v>
      </c>
      <c r="B71" s="98" t="s">
        <v>608</v>
      </c>
      <c r="C71" s="98" t="s">
        <v>521</v>
      </c>
    </row>
    <row r="72" spans="1:3" ht="73.5" thickTop="1" thickBot="1" x14ac:dyDescent="0.3">
      <c r="A72" s="98" t="s">
        <v>609</v>
      </c>
      <c r="B72" s="98" t="s">
        <v>610</v>
      </c>
      <c r="C72" s="98" t="s">
        <v>527</v>
      </c>
    </row>
    <row r="73" spans="1:3" ht="49.5" thickTop="1" thickBot="1" x14ac:dyDescent="0.3">
      <c r="A73" s="98" t="s">
        <v>611</v>
      </c>
      <c r="B73" s="98" t="s">
        <v>612</v>
      </c>
      <c r="C73" s="98" t="s">
        <v>521</v>
      </c>
    </row>
    <row r="74" spans="1:3" ht="49.5" thickTop="1" thickBot="1" x14ac:dyDescent="0.3">
      <c r="A74" s="98" t="s">
        <v>611</v>
      </c>
      <c r="B74" s="98" t="s">
        <v>613</v>
      </c>
      <c r="C74" s="98" t="s">
        <v>521</v>
      </c>
    </row>
    <row r="75" spans="1:3" ht="25.5" thickTop="1" thickBot="1" x14ac:dyDescent="0.3">
      <c r="A75" s="98" t="s">
        <v>611</v>
      </c>
      <c r="B75" s="98" t="s">
        <v>614</v>
      </c>
      <c r="C75" s="98" t="s">
        <v>521</v>
      </c>
    </row>
    <row r="76" spans="1:3" ht="25.5" thickTop="1" thickBot="1" x14ac:dyDescent="0.3">
      <c r="A76" s="98" t="s">
        <v>611</v>
      </c>
      <c r="B76" s="98" t="s">
        <v>615</v>
      </c>
      <c r="C76" s="98" t="s">
        <v>521</v>
      </c>
    </row>
    <row r="77" spans="1:3" ht="15.75" thickTop="1" x14ac:dyDescent="0.25">
      <c r="B77" s="115" t="s">
        <v>521</v>
      </c>
      <c r="C77">
        <v>36</v>
      </c>
    </row>
    <row r="78" spans="1:3" x14ac:dyDescent="0.25">
      <c r="B78" s="115" t="s">
        <v>616</v>
      </c>
      <c r="C78">
        <v>39</v>
      </c>
    </row>
    <row r="79" spans="1:3" x14ac:dyDescent="0.25">
      <c r="C79">
        <v>75</v>
      </c>
    </row>
  </sheetData>
  <autoFilter ref="A1:C7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80"/>
  <sheetViews>
    <sheetView tabSelected="1" workbookViewId="0">
      <selection activeCell="B45" sqref="B45"/>
    </sheetView>
  </sheetViews>
  <sheetFormatPr baseColWidth="10" defaultRowHeight="15" x14ac:dyDescent="0.25"/>
  <cols>
    <col min="1" max="2" width="58" customWidth="1"/>
    <col min="3" max="3" width="16.7109375" bestFit="1" customWidth="1"/>
  </cols>
  <sheetData>
    <row r="2" spans="1:3" x14ac:dyDescent="0.25">
      <c r="A2" s="116" t="s">
        <v>516</v>
      </c>
      <c r="B2" s="116" t="s">
        <v>517</v>
      </c>
      <c r="C2" s="116" t="s">
        <v>518</v>
      </c>
    </row>
    <row r="3" spans="1:3" ht="36" x14ac:dyDescent="0.25">
      <c r="A3" s="117" t="s">
        <v>519</v>
      </c>
      <c r="B3" s="117" t="s">
        <v>520</v>
      </c>
      <c r="C3" s="117" t="s">
        <v>521</v>
      </c>
    </row>
    <row r="4" spans="1:3" ht="36" x14ac:dyDescent="0.25">
      <c r="A4" s="117" t="s">
        <v>519</v>
      </c>
      <c r="B4" s="117" t="s">
        <v>522</v>
      </c>
      <c r="C4" s="117" t="s">
        <v>521</v>
      </c>
    </row>
    <row r="5" spans="1:3" ht="36" x14ac:dyDescent="0.25">
      <c r="A5" s="117" t="s">
        <v>519</v>
      </c>
      <c r="B5" s="117" t="s">
        <v>523</v>
      </c>
      <c r="C5" s="117" t="s">
        <v>521</v>
      </c>
    </row>
    <row r="6" spans="1:3" ht="36" x14ac:dyDescent="0.25">
      <c r="A6" s="117" t="s">
        <v>519</v>
      </c>
      <c r="B6" s="117" t="s">
        <v>524</v>
      </c>
      <c r="C6" s="117" t="s">
        <v>521</v>
      </c>
    </row>
    <row r="7" spans="1:3" ht="48" hidden="1" x14ac:dyDescent="0.25">
      <c r="A7" s="117" t="s">
        <v>525</v>
      </c>
      <c r="B7" s="117" t="s">
        <v>526</v>
      </c>
      <c r="C7" s="117" t="s">
        <v>527</v>
      </c>
    </row>
    <row r="8" spans="1:3" ht="48" hidden="1" x14ac:dyDescent="0.25">
      <c r="A8" s="117" t="s">
        <v>525</v>
      </c>
      <c r="B8" s="117" t="s">
        <v>528</v>
      </c>
      <c r="C8" s="117" t="s">
        <v>527</v>
      </c>
    </row>
    <row r="9" spans="1:3" ht="36" hidden="1" x14ac:dyDescent="0.25">
      <c r="A9" s="117" t="s">
        <v>525</v>
      </c>
      <c r="B9" s="117" t="s">
        <v>529</v>
      </c>
      <c r="C9" s="117" t="s">
        <v>527</v>
      </c>
    </row>
    <row r="10" spans="1:3" ht="48" hidden="1" x14ac:dyDescent="0.25">
      <c r="A10" s="117" t="s">
        <v>525</v>
      </c>
      <c r="B10" s="117" t="s">
        <v>530</v>
      </c>
      <c r="C10" s="117" t="s">
        <v>527</v>
      </c>
    </row>
    <row r="11" spans="1:3" ht="36" hidden="1" x14ac:dyDescent="0.25">
      <c r="A11" s="117" t="s">
        <v>531</v>
      </c>
      <c r="B11" s="117" t="s">
        <v>532</v>
      </c>
      <c r="C11" s="117" t="s">
        <v>527</v>
      </c>
    </row>
    <row r="12" spans="1:3" ht="24" hidden="1" x14ac:dyDescent="0.25">
      <c r="A12" s="117" t="s">
        <v>531</v>
      </c>
      <c r="B12" s="117" t="s">
        <v>533</v>
      </c>
      <c r="C12" s="117" t="s">
        <v>527</v>
      </c>
    </row>
    <row r="13" spans="1:3" ht="24" hidden="1" x14ac:dyDescent="0.25">
      <c r="A13" s="117" t="s">
        <v>531</v>
      </c>
      <c r="B13" s="117" t="s">
        <v>534</v>
      </c>
      <c r="C13" s="117" t="s">
        <v>527</v>
      </c>
    </row>
    <row r="14" spans="1:3" ht="24" hidden="1" x14ac:dyDescent="0.25">
      <c r="A14" s="117" t="s">
        <v>535</v>
      </c>
      <c r="B14" s="117" t="s">
        <v>536</v>
      </c>
      <c r="C14" s="117" t="s">
        <v>527</v>
      </c>
    </row>
    <row r="15" spans="1:3" ht="24" hidden="1" x14ac:dyDescent="0.25">
      <c r="A15" s="117" t="s">
        <v>535</v>
      </c>
      <c r="B15" s="117" t="s">
        <v>537</v>
      </c>
      <c r="C15" s="117" t="s">
        <v>527</v>
      </c>
    </row>
    <row r="16" spans="1:3" ht="24" hidden="1" x14ac:dyDescent="0.25">
      <c r="A16" s="117" t="s">
        <v>535</v>
      </c>
      <c r="B16" s="117" t="s">
        <v>538</v>
      </c>
      <c r="C16" s="117" t="s">
        <v>527</v>
      </c>
    </row>
    <row r="17" spans="1:3" ht="24" hidden="1" x14ac:dyDescent="0.25">
      <c r="A17" s="117" t="s">
        <v>535</v>
      </c>
      <c r="B17" s="117" t="s">
        <v>539</v>
      </c>
      <c r="C17" s="117" t="s">
        <v>527</v>
      </c>
    </row>
    <row r="18" spans="1:3" ht="24" hidden="1" x14ac:dyDescent="0.25">
      <c r="A18" s="117" t="s">
        <v>535</v>
      </c>
      <c r="B18" s="117" t="s">
        <v>540</v>
      </c>
      <c r="C18" s="117" t="s">
        <v>527</v>
      </c>
    </row>
    <row r="19" spans="1:3" ht="36" hidden="1" x14ac:dyDescent="0.25">
      <c r="A19" s="117" t="s">
        <v>541</v>
      </c>
      <c r="B19" s="117" t="s">
        <v>542</v>
      </c>
      <c r="C19" s="117" t="s">
        <v>527</v>
      </c>
    </row>
    <row r="20" spans="1:3" ht="48" hidden="1" x14ac:dyDescent="0.25">
      <c r="A20" s="118" t="s">
        <v>541</v>
      </c>
      <c r="B20" s="117" t="s">
        <v>543</v>
      </c>
      <c r="C20" s="117" t="s">
        <v>527</v>
      </c>
    </row>
    <row r="21" spans="1:3" ht="36" hidden="1" x14ac:dyDescent="0.25">
      <c r="A21" s="117" t="s">
        <v>541</v>
      </c>
      <c r="B21" s="117" t="s">
        <v>544</v>
      </c>
      <c r="C21" s="117" t="s">
        <v>527</v>
      </c>
    </row>
    <row r="22" spans="1:3" ht="48" hidden="1" x14ac:dyDescent="0.25">
      <c r="A22" s="117" t="s">
        <v>541</v>
      </c>
      <c r="B22" s="117" t="s">
        <v>545</v>
      </c>
      <c r="C22" s="117" t="s">
        <v>527</v>
      </c>
    </row>
    <row r="23" spans="1:3" ht="24" x14ac:dyDescent="0.25">
      <c r="A23" s="117" t="s">
        <v>546</v>
      </c>
      <c r="B23" s="117" t="s">
        <v>547</v>
      </c>
      <c r="C23" s="117" t="s">
        <v>521</v>
      </c>
    </row>
    <row r="24" spans="1:3" ht="24" x14ac:dyDescent="0.25">
      <c r="A24" s="117" t="s">
        <v>546</v>
      </c>
      <c r="B24" s="117" t="s">
        <v>548</v>
      </c>
      <c r="C24" s="117" t="s">
        <v>521</v>
      </c>
    </row>
    <row r="25" spans="1:3" ht="24" x14ac:dyDescent="0.25">
      <c r="A25" s="117" t="s">
        <v>546</v>
      </c>
      <c r="B25" s="117" t="s">
        <v>549</v>
      </c>
      <c r="C25" s="117" t="s">
        <v>521</v>
      </c>
    </row>
    <row r="26" spans="1:3" ht="36" x14ac:dyDescent="0.25">
      <c r="A26" s="117" t="s">
        <v>546</v>
      </c>
      <c r="B26" s="117" t="s">
        <v>550</v>
      </c>
      <c r="C26" s="117" t="s">
        <v>521</v>
      </c>
    </row>
    <row r="27" spans="1:3" ht="36" hidden="1" x14ac:dyDescent="0.25">
      <c r="A27" s="117" t="s">
        <v>551</v>
      </c>
      <c r="B27" s="117" t="s">
        <v>552</v>
      </c>
      <c r="C27" s="117" t="s">
        <v>527</v>
      </c>
    </row>
    <row r="28" spans="1:3" ht="24" hidden="1" x14ac:dyDescent="0.25">
      <c r="A28" s="117" t="s">
        <v>551</v>
      </c>
      <c r="B28" s="117" t="s">
        <v>553</v>
      </c>
      <c r="C28" s="117" t="s">
        <v>527</v>
      </c>
    </row>
    <row r="29" spans="1:3" ht="24" hidden="1" x14ac:dyDescent="0.25">
      <c r="A29" s="117" t="s">
        <v>551</v>
      </c>
      <c r="B29" s="117" t="s">
        <v>554</v>
      </c>
      <c r="C29" s="117" t="s">
        <v>527</v>
      </c>
    </row>
    <row r="30" spans="1:3" ht="24" hidden="1" x14ac:dyDescent="0.25">
      <c r="A30" s="117" t="s">
        <v>551</v>
      </c>
      <c r="B30" s="117" t="s">
        <v>555</v>
      </c>
      <c r="C30" s="117" t="s">
        <v>527</v>
      </c>
    </row>
    <row r="31" spans="1:3" ht="36" hidden="1" x14ac:dyDescent="0.25">
      <c r="A31" s="117" t="s">
        <v>556</v>
      </c>
      <c r="B31" s="117" t="s">
        <v>557</v>
      </c>
      <c r="C31" s="117" t="s">
        <v>527</v>
      </c>
    </row>
    <row r="32" spans="1:3" ht="36" hidden="1" x14ac:dyDescent="0.25">
      <c r="A32" s="117" t="s">
        <v>556</v>
      </c>
      <c r="B32" s="117" t="s">
        <v>558</v>
      </c>
      <c r="C32" s="117" t="s">
        <v>527</v>
      </c>
    </row>
    <row r="33" spans="1:3" ht="36" hidden="1" x14ac:dyDescent="0.25">
      <c r="A33" s="117" t="s">
        <v>556</v>
      </c>
      <c r="B33" s="117" t="s">
        <v>559</v>
      </c>
      <c r="C33" s="117" t="s">
        <v>527</v>
      </c>
    </row>
    <row r="34" spans="1:3" ht="36" hidden="1" x14ac:dyDescent="0.25">
      <c r="A34" s="117" t="s">
        <v>556</v>
      </c>
      <c r="B34" s="117" t="s">
        <v>560</v>
      </c>
      <c r="C34" s="117" t="s">
        <v>527</v>
      </c>
    </row>
    <row r="35" spans="1:3" ht="24" x14ac:dyDescent="0.25">
      <c r="A35" s="117" t="s">
        <v>561</v>
      </c>
      <c r="B35" s="117" t="s">
        <v>562</v>
      </c>
      <c r="C35" s="117" t="s">
        <v>521</v>
      </c>
    </row>
    <row r="36" spans="1:3" ht="24" x14ac:dyDescent="0.25">
      <c r="A36" s="117" t="s">
        <v>561</v>
      </c>
      <c r="B36" s="117" t="s">
        <v>563</v>
      </c>
      <c r="C36" s="117" t="s">
        <v>521</v>
      </c>
    </row>
    <row r="37" spans="1:3" ht="24" x14ac:dyDescent="0.25">
      <c r="A37" s="117" t="s">
        <v>561</v>
      </c>
      <c r="B37" s="117" t="s">
        <v>564</v>
      </c>
      <c r="C37" s="117" t="s">
        <v>521</v>
      </c>
    </row>
    <row r="38" spans="1:3" ht="24" x14ac:dyDescent="0.25">
      <c r="A38" s="117" t="s">
        <v>561</v>
      </c>
      <c r="B38" s="117" t="s">
        <v>565</v>
      </c>
      <c r="C38" s="117" t="s">
        <v>521</v>
      </c>
    </row>
    <row r="39" spans="1:3" ht="36" x14ac:dyDescent="0.25">
      <c r="A39" s="117" t="s">
        <v>566</v>
      </c>
      <c r="B39" s="117" t="s">
        <v>567</v>
      </c>
      <c r="C39" s="117" t="s">
        <v>521</v>
      </c>
    </row>
    <row r="40" spans="1:3" ht="24" x14ac:dyDescent="0.25">
      <c r="A40" s="117" t="s">
        <v>566</v>
      </c>
      <c r="B40" s="117" t="s">
        <v>568</v>
      </c>
      <c r="C40" s="117" t="s">
        <v>521</v>
      </c>
    </row>
    <row r="41" spans="1:3" ht="24" x14ac:dyDescent="0.25">
      <c r="A41" s="117" t="s">
        <v>566</v>
      </c>
      <c r="B41" s="117" t="s">
        <v>569</v>
      </c>
      <c r="C41" s="117" t="s">
        <v>521</v>
      </c>
    </row>
    <row r="42" spans="1:3" ht="24" x14ac:dyDescent="0.25">
      <c r="A42" s="117" t="s">
        <v>570</v>
      </c>
      <c r="B42" s="117" t="s">
        <v>571</v>
      </c>
      <c r="C42" s="117" t="s">
        <v>521</v>
      </c>
    </row>
    <row r="43" spans="1:3" ht="24" x14ac:dyDescent="0.25">
      <c r="A43" s="117" t="s">
        <v>570</v>
      </c>
      <c r="B43" s="117" t="s">
        <v>572</v>
      </c>
      <c r="C43" s="117" t="s">
        <v>521</v>
      </c>
    </row>
    <row r="44" spans="1:3" ht="24" x14ac:dyDescent="0.25">
      <c r="A44" s="117" t="s">
        <v>570</v>
      </c>
      <c r="B44" s="117" t="s">
        <v>573</v>
      </c>
      <c r="C44" s="117" t="s">
        <v>521</v>
      </c>
    </row>
    <row r="45" spans="1:3" ht="36" x14ac:dyDescent="0.25">
      <c r="A45" s="117" t="s">
        <v>570</v>
      </c>
      <c r="B45" s="117" t="s">
        <v>574</v>
      </c>
      <c r="C45" s="117" t="s">
        <v>521</v>
      </c>
    </row>
    <row r="46" spans="1:3" ht="36" x14ac:dyDescent="0.25">
      <c r="A46" s="117" t="s">
        <v>575</v>
      </c>
      <c r="B46" s="117" t="s">
        <v>576</v>
      </c>
      <c r="C46" s="117" t="s">
        <v>521</v>
      </c>
    </row>
    <row r="47" spans="1:3" ht="36" x14ac:dyDescent="0.25">
      <c r="A47" s="117" t="s">
        <v>575</v>
      </c>
      <c r="B47" s="117" t="s">
        <v>577</v>
      </c>
      <c r="C47" s="117" t="s">
        <v>521</v>
      </c>
    </row>
    <row r="48" spans="1:3" ht="36" x14ac:dyDescent="0.25">
      <c r="A48" s="117" t="s">
        <v>575</v>
      </c>
      <c r="B48" s="117" t="s">
        <v>578</v>
      </c>
      <c r="C48" s="117" t="s">
        <v>521</v>
      </c>
    </row>
    <row r="49" spans="1:3" ht="36" x14ac:dyDescent="0.25">
      <c r="A49" s="117" t="s">
        <v>575</v>
      </c>
      <c r="B49" s="117" t="s">
        <v>579</v>
      </c>
      <c r="C49" s="117" t="s">
        <v>521</v>
      </c>
    </row>
    <row r="50" spans="1:3" ht="36" hidden="1" x14ac:dyDescent="0.25">
      <c r="A50" s="117" t="s">
        <v>580</v>
      </c>
      <c r="B50" s="117" t="s">
        <v>581</v>
      </c>
      <c r="C50" s="117" t="s">
        <v>527</v>
      </c>
    </row>
    <row r="51" spans="1:3" ht="36" hidden="1" x14ac:dyDescent="0.25">
      <c r="A51" s="117" t="s">
        <v>580</v>
      </c>
      <c r="B51" s="117" t="s">
        <v>582</v>
      </c>
      <c r="C51" s="117" t="s">
        <v>527</v>
      </c>
    </row>
    <row r="52" spans="1:3" ht="36" hidden="1" x14ac:dyDescent="0.25">
      <c r="A52" s="117" t="s">
        <v>580</v>
      </c>
      <c r="B52" s="117" t="s">
        <v>583</v>
      </c>
      <c r="C52" s="117" t="s">
        <v>527</v>
      </c>
    </row>
    <row r="53" spans="1:3" ht="36" hidden="1" x14ac:dyDescent="0.25">
      <c r="A53" s="117" t="s">
        <v>580</v>
      </c>
      <c r="B53" s="117" t="s">
        <v>584</v>
      </c>
      <c r="C53" s="117" t="s">
        <v>527</v>
      </c>
    </row>
    <row r="54" spans="1:3" ht="24" hidden="1" x14ac:dyDescent="0.25">
      <c r="A54" s="117" t="s">
        <v>585</v>
      </c>
      <c r="B54" s="117" t="s">
        <v>586</v>
      </c>
      <c r="C54" s="117" t="s">
        <v>527</v>
      </c>
    </row>
    <row r="55" spans="1:3" ht="24" hidden="1" x14ac:dyDescent="0.25">
      <c r="A55" s="117" t="s">
        <v>585</v>
      </c>
      <c r="B55" s="117" t="s">
        <v>587</v>
      </c>
      <c r="C55" s="117" t="s">
        <v>527</v>
      </c>
    </row>
    <row r="56" spans="1:3" ht="24" hidden="1" x14ac:dyDescent="0.25">
      <c r="A56" s="117" t="s">
        <v>585</v>
      </c>
      <c r="B56" s="117" t="s">
        <v>588</v>
      </c>
      <c r="C56" s="117" t="s">
        <v>527</v>
      </c>
    </row>
    <row r="57" spans="1:3" ht="24" hidden="1" x14ac:dyDescent="0.25">
      <c r="A57" s="117" t="s">
        <v>585</v>
      </c>
      <c r="B57" s="117" t="s">
        <v>589</v>
      </c>
      <c r="C57" s="117" t="s">
        <v>527</v>
      </c>
    </row>
    <row r="58" spans="1:3" ht="48" x14ac:dyDescent="0.25">
      <c r="A58" s="117" t="s">
        <v>590</v>
      </c>
      <c r="B58" s="117" t="s">
        <v>591</v>
      </c>
      <c r="C58" s="117" t="s">
        <v>521</v>
      </c>
    </row>
    <row r="59" spans="1:3" ht="48" x14ac:dyDescent="0.25">
      <c r="A59" s="117" t="s">
        <v>590</v>
      </c>
      <c r="B59" s="117" t="s">
        <v>592</v>
      </c>
      <c r="C59" s="117" t="s">
        <v>521</v>
      </c>
    </row>
    <row r="60" spans="1:3" ht="48" hidden="1" x14ac:dyDescent="0.25">
      <c r="A60" s="117" t="s">
        <v>590</v>
      </c>
      <c r="B60" s="117" t="s">
        <v>593</v>
      </c>
      <c r="C60" s="117" t="s">
        <v>527</v>
      </c>
    </row>
    <row r="61" spans="1:3" ht="48" x14ac:dyDescent="0.25">
      <c r="A61" s="117" t="s">
        <v>590</v>
      </c>
      <c r="B61" s="117" t="s">
        <v>594</v>
      </c>
      <c r="C61" s="117" t="s">
        <v>521</v>
      </c>
    </row>
    <row r="62" spans="1:3" ht="48" hidden="1" x14ac:dyDescent="0.25">
      <c r="A62" s="117" t="s">
        <v>590</v>
      </c>
      <c r="B62" s="117" t="s">
        <v>595</v>
      </c>
      <c r="C62" s="117" t="s">
        <v>527</v>
      </c>
    </row>
    <row r="63" spans="1:3" ht="48" hidden="1" x14ac:dyDescent="0.25">
      <c r="A63" s="117" t="s">
        <v>590</v>
      </c>
      <c r="B63" s="117" t="s">
        <v>596</v>
      </c>
      <c r="C63" s="117" t="s">
        <v>527</v>
      </c>
    </row>
    <row r="64" spans="1:3" ht="24" x14ac:dyDescent="0.25">
      <c r="A64" s="117" t="s">
        <v>597</v>
      </c>
      <c r="B64" s="117" t="s">
        <v>598</v>
      </c>
      <c r="C64" s="117" t="s">
        <v>521</v>
      </c>
    </row>
    <row r="65" spans="1:3" ht="24" hidden="1" x14ac:dyDescent="0.25">
      <c r="A65" s="117" t="s">
        <v>597</v>
      </c>
      <c r="B65" s="117" t="s">
        <v>599</v>
      </c>
      <c r="C65" s="117" t="s">
        <v>527</v>
      </c>
    </row>
    <row r="66" spans="1:3" ht="24" hidden="1" x14ac:dyDescent="0.25">
      <c r="A66" s="117" t="s">
        <v>597</v>
      </c>
      <c r="B66" s="117" t="s">
        <v>600</v>
      </c>
      <c r="C66" s="117" t="s">
        <v>527</v>
      </c>
    </row>
    <row r="67" spans="1:3" ht="24" hidden="1" x14ac:dyDescent="0.25">
      <c r="A67" s="117" t="s">
        <v>597</v>
      </c>
      <c r="B67" s="117" t="s">
        <v>601</v>
      </c>
      <c r="C67" s="117" t="s">
        <v>527</v>
      </c>
    </row>
    <row r="68" spans="1:3" ht="36" x14ac:dyDescent="0.25">
      <c r="A68" s="117" t="s">
        <v>602</v>
      </c>
      <c r="B68" s="117" t="s">
        <v>603</v>
      </c>
      <c r="C68" s="117" t="s">
        <v>521</v>
      </c>
    </row>
    <row r="69" spans="1:3" ht="36" x14ac:dyDescent="0.25">
      <c r="A69" s="117" t="s">
        <v>602</v>
      </c>
      <c r="B69" s="117" t="s">
        <v>604</v>
      </c>
      <c r="C69" s="117" t="s">
        <v>521</v>
      </c>
    </row>
    <row r="70" spans="1:3" ht="36" x14ac:dyDescent="0.25">
      <c r="A70" s="117" t="s">
        <v>602</v>
      </c>
      <c r="B70" s="117" t="s">
        <v>605</v>
      </c>
      <c r="C70" s="117" t="s">
        <v>521</v>
      </c>
    </row>
    <row r="71" spans="1:3" ht="36" x14ac:dyDescent="0.25">
      <c r="A71" s="117" t="s">
        <v>602</v>
      </c>
      <c r="B71" s="117" t="s">
        <v>606</v>
      </c>
      <c r="C71" s="117" t="s">
        <v>521</v>
      </c>
    </row>
    <row r="72" spans="1:3" ht="36" x14ac:dyDescent="0.25">
      <c r="A72" s="117" t="s">
        <v>607</v>
      </c>
      <c r="B72" s="117" t="s">
        <v>608</v>
      </c>
      <c r="C72" s="117" t="s">
        <v>521</v>
      </c>
    </row>
    <row r="73" spans="1:3" ht="60" hidden="1" x14ac:dyDescent="0.25">
      <c r="A73" s="117" t="s">
        <v>609</v>
      </c>
      <c r="B73" s="117" t="s">
        <v>610</v>
      </c>
      <c r="C73" s="117" t="s">
        <v>527</v>
      </c>
    </row>
    <row r="74" spans="1:3" ht="48" x14ac:dyDescent="0.25">
      <c r="A74" s="117" t="s">
        <v>611</v>
      </c>
      <c r="B74" s="117" t="s">
        <v>612</v>
      </c>
      <c r="C74" s="117" t="s">
        <v>521</v>
      </c>
    </row>
    <row r="75" spans="1:3" ht="36" x14ac:dyDescent="0.25">
      <c r="A75" s="117" t="s">
        <v>611</v>
      </c>
      <c r="B75" s="117" t="s">
        <v>613</v>
      </c>
      <c r="C75" s="117" t="s">
        <v>521</v>
      </c>
    </row>
    <row r="76" spans="1:3" ht="24" x14ac:dyDescent="0.25">
      <c r="A76" s="117" t="s">
        <v>611</v>
      </c>
      <c r="B76" s="117" t="s">
        <v>614</v>
      </c>
      <c r="C76" s="117" t="s">
        <v>521</v>
      </c>
    </row>
    <row r="77" spans="1:3" ht="24" x14ac:dyDescent="0.25">
      <c r="A77" s="117" t="s">
        <v>611</v>
      </c>
      <c r="B77" s="117" t="s">
        <v>615</v>
      </c>
      <c r="C77" s="117" t="s">
        <v>521</v>
      </c>
    </row>
    <row r="78" spans="1:3" x14ac:dyDescent="0.25">
      <c r="C78">
        <v>36</v>
      </c>
    </row>
    <row r="79" spans="1:3" x14ac:dyDescent="0.25">
      <c r="C79">
        <v>39</v>
      </c>
    </row>
    <row r="80" spans="1:3" x14ac:dyDescent="0.25">
      <c r="C80">
        <v>75</v>
      </c>
    </row>
  </sheetData>
  <autoFilter ref="A2:D77">
    <filterColumn colId="2">
      <filters>
        <filter val="APROBADO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opLeftCell="A4" workbookViewId="0">
      <selection activeCell="A6" sqref="A6"/>
    </sheetView>
  </sheetViews>
  <sheetFormatPr baseColWidth="10" defaultRowHeight="15" x14ac:dyDescent="0.25"/>
  <cols>
    <col min="1" max="1" width="45.42578125" customWidth="1"/>
    <col min="2" max="2" width="13.5703125" customWidth="1"/>
    <col min="3" max="3" width="15" customWidth="1"/>
    <col min="4" max="4" width="14.42578125" customWidth="1"/>
    <col min="5" max="5" width="16.140625" customWidth="1"/>
  </cols>
  <sheetData>
    <row r="3" spans="1:7" ht="15.75" thickBot="1" x14ac:dyDescent="0.3"/>
    <row r="4" spans="1:7" ht="46.5" thickTop="1" thickBot="1" x14ac:dyDescent="0.3">
      <c r="A4" s="67" t="s">
        <v>214</v>
      </c>
      <c r="B4" s="68" t="s">
        <v>140</v>
      </c>
      <c r="C4" s="69">
        <v>45354</v>
      </c>
      <c r="D4" s="70" t="s">
        <v>186</v>
      </c>
      <c r="E4" s="42" t="s">
        <v>189</v>
      </c>
      <c r="F4" s="7"/>
      <c r="G4" t="s">
        <v>493</v>
      </c>
    </row>
    <row r="5" spans="1:7" ht="31.5" thickTop="1" thickBot="1" x14ac:dyDescent="0.3">
      <c r="A5" s="67" t="s">
        <v>215</v>
      </c>
      <c r="B5" s="68" t="s">
        <v>140</v>
      </c>
      <c r="C5" s="69">
        <v>45354</v>
      </c>
      <c r="D5" s="70" t="s">
        <v>186</v>
      </c>
      <c r="E5" s="42" t="s">
        <v>189</v>
      </c>
      <c r="F5" s="7"/>
      <c r="G5" t="s">
        <v>493</v>
      </c>
    </row>
    <row r="6" spans="1:7" ht="61.5" thickTop="1" thickBot="1" x14ac:dyDescent="0.3">
      <c r="A6" s="67" t="s">
        <v>216</v>
      </c>
      <c r="B6" s="68" t="s">
        <v>140</v>
      </c>
      <c r="C6" s="69">
        <v>45354</v>
      </c>
      <c r="D6" s="70" t="s">
        <v>186</v>
      </c>
      <c r="E6" s="42" t="s">
        <v>189</v>
      </c>
      <c r="F6" s="72">
        <v>45336</v>
      </c>
      <c r="G6" t="s">
        <v>493</v>
      </c>
    </row>
    <row r="7" spans="1:7" ht="46.5" thickTop="1" thickBot="1" x14ac:dyDescent="0.3">
      <c r="A7" s="67" t="s">
        <v>217</v>
      </c>
      <c r="B7" s="68" t="s">
        <v>140</v>
      </c>
      <c r="C7" s="69">
        <v>45354</v>
      </c>
      <c r="D7" s="70" t="s">
        <v>186</v>
      </c>
      <c r="E7" s="42" t="s">
        <v>189</v>
      </c>
      <c r="F7" s="7"/>
      <c r="G7" t="s">
        <v>493</v>
      </c>
    </row>
    <row r="8" spans="1:7" ht="46.5" thickTop="1" thickBot="1" x14ac:dyDescent="0.3">
      <c r="A8" s="67" t="s">
        <v>218</v>
      </c>
      <c r="B8" s="68" t="s">
        <v>140</v>
      </c>
      <c r="C8" s="69">
        <v>45354</v>
      </c>
      <c r="D8" s="70" t="s">
        <v>186</v>
      </c>
      <c r="E8" s="42" t="s">
        <v>189</v>
      </c>
      <c r="F8" s="7"/>
      <c r="G8" t="s">
        <v>493</v>
      </c>
    </row>
    <row r="9" spans="1:7" ht="31.5" thickTop="1" thickBot="1" x14ac:dyDescent="0.3">
      <c r="A9" s="67" t="s">
        <v>219</v>
      </c>
      <c r="B9" s="68" t="s">
        <v>140</v>
      </c>
      <c r="C9" s="69">
        <v>45354</v>
      </c>
      <c r="D9" s="70" t="s">
        <v>186</v>
      </c>
      <c r="E9" s="42" t="s">
        <v>189</v>
      </c>
      <c r="F9" s="7"/>
      <c r="G9" t="s">
        <v>493</v>
      </c>
    </row>
    <row r="10" spans="1:7" ht="31.5" thickTop="1" thickBot="1" x14ac:dyDescent="0.3">
      <c r="A10" s="67" t="s">
        <v>220</v>
      </c>
      <c r="B10" s="68" t="s">
        <v>140</v>
      </c>
      <c r="C10" s="69">
        <v>45354</v>
      </c>
      <c r="D10" s="70" t="s">
        <v>186</v>
      </c>
      <c r="E10" s="70" t="s">
        <v>494</v>
      </c>
      <c r="F10" s="7"/>
      <c r="G10" t="s">
        <v>493</v>
      </c>
    </row>
    <row r="11" spans="1:7" ht="46.5" thickTop="1" thickBot="1" x14ac:dyDescent="0.3">
      <c r="A11" s="67" t="s">
        <v>221</v>
      </c>
      <c r="B11" s="68" t="s">
        <v>140</v>
      </c>
      <c r="C11" s="69">
        <v>45354</v>
      </c>
      <c r="D11" s="70" t="s">
        <v>186</v>
      </c>
      <c r="E11" s="42" t="s">
        <v>189</v>
      </c>
      <c r="F11" s="7"/>
      <c r="G11" t="s">
        <v>493</v>
      </c>
    </row>
    <row r="12" spans="1:7" ht="61.5" thickTop="1" thickBot="1" x14ac:dyDescent="0.3">
      <c r="A12" s="67" t="s">
        <v>222</v>
      </c>
      <c r="B12" s="68" t="s">
        <v>140</v>
      </c>
      <c r="C12" s="69">
        <v>45354</v>
      </c>
      <c r="D12" s="70" t="s">
        <v>186</v>
      </c>
      <c r="E12" s="42" t="s">
        <v>189</v>
      </c>
      <c r="F12" s="7"/>
      <c r="G12" t="s">
        <v>493</v>
      </c>
    </row>
    <row r="13" spans="1:7" ht="31.5" thickTop="1" thickBot="1" x14ac:dyDescent="0.3">
      <c r="A13" s="67" t="s">
        <v>223</v>
      </c>
      <c r="B13" s="68" t="s">
        <v>140</v>
      </c>
      <c r="C13" s="69">
        <v>45354</v>
      </c>
      <c r="D13" s="70" t="s">
        <v>186</v>
      </c>
      <c r="E13" s="42" t="s">
        <v>189</v>
      </c>
      <c r="F13" s="7"/>
      <c r="G13" t="s">
        <v>493</v>
      </c>
    </row>
    <row r="14" spans="1:7" ht="46.5" thickTop="1" thickBot="1" x14ac:dyDescent="0.3">
      <c r="A14" s="67" t="s">
        <v>241</v>
      </c>
      <c r="B14" s="68" t="s">
        <v>140</v>
      </c>
      <c r="C14" s="69">
        <v>47203</v>
      </c>
      <c r="D14" s="70" t="s">
        <v>186</v>
      </c>
      <c r="E14" s="71" t="s">
        <v>189</v>
      </c>
      <c r="F14" s="7"/>
      <c r="G14" t="s">
        <v>493</v>
      </c>
    </row>
    <row r="15" spans="1:7" ht="46.5" thickTop="1" thickBot="1" x14ac:dyDescent="0.3">
      <c r="A15" s="67" t="s">
        <v>242</v>
      </c>
      <c r="B15" s="68" t="s">
        <v>140</v>
      </c>
      <c r="C15" s="69">
        <v>47203</v>
      </c>
      <c r="D15" s="70" t="s">
        <v>186</v>
      </c>
      <c r="E15" s="71" t="s">
        <v>189</v>
      </c>
      <c r="F15" s="7"/>
    </row>
    <row r="16" spans="1:7" ht="46.5" thickTop="1" thickBot="1" x14ac:dyDescent="0.3">
      <c r="A16" s="67" t="s">
        <v>243</v>
      </c>
      <c r="B16" s="68" t="s">
        <v>140</v>
      </c>
      <c r="C16" s="69">
        <v>47203</v>
      </c>
      <c r="D16" s="70" t="s">
        <v>186</v>
      </c>
      <c r="E16" s="71" t="s">
        <v>494</v>
      </c>
      <c r="F16" s="7"/>
    </row>
    <row r="17" ht="15.75" thickTop="1" x14ac:dyDescent="0.25"/>
  </sheetData>
  <conditionalFormatting sqref="D4:D13">
    <cfRule type="cellIs" dxfId="11" priority="9" operator="equal">
      <formula>"P"</formula>
    </cfRule>
    <cfRule type="containsText" dxfId="10" priority="10" operator="containsText" text="D">
      <formula>NOT(ISERROR(SEARCH("D",D4)))</formula>
    </cfRule>
    <cfRule type="cellIs" dxfId="9" priority="11" operator="equal">
      <formula>"A"</formula>
    </cfRule>
    <cfRule type="cellIs" dxfId="8" priority="12" operator="equal">
      <formula>"D"</formula>
    </cfRule>
  </conditionalFormatting>
  <conditionalFormatting sqref="D14:D16">
    <cfRule type="cellIs" dxfId="7" priority="5" operator="equal">
      <formula>"P"</formula>
    </cfRule>
    <cfRule type="containsText" dxfId="6" priority="6" operator="containsText" text="D">
      <formula>NOT(ISERROR(SEARCH("D",D14)))</formula>
    </cfRule>
    <cfRule type="cellIs" dxfId="5" priority="7" operator="equal">
      <formula>"A"</formula>
    </cfRule>
    <cfRule type="cellIs" dxfId="4" priority="8" operator="equal">
      <formula>"D"</formula>
    </cfRule>
  </conditionalFormatting>
  <conditionalFormatting sqref="E10">
    <cfRule type="cellIs" dxfId="3" priority="1" operator="equal">
      <formula>"P"</formula>
    </cfRule>
    <cfRule type="containsText" dxfId="2" priority="2" operator="containsText" text="D">
      <formula>NOT(ISERROR(SEARCH("D",E10)))</formula>
    </cfRule>
    <cfRule type="cellIs" dxfId="1" priority="3" operator="equal">
      <formula>"A"</formula>
    </cfRule>
    <cfRule type="cellIs" dxfId="0" priority="4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37"/>
  <sheetViews>
    <sheetView topLeftCell="A100" workbookViewId="0">
      <selection activeCell="D93" sqref="D93:D122"/>
    </sheetView>
  </sheetViews>
  <sheetFormatPr baseColWidth="10" defaultRowHeight="15" x14ac:dyDescent="0.25"/>
  <cols>
    <col min="2" max="2" width="23.42578125" customWidth="1"/>
    <col min="3" max="3" width="33.28515625" customWidth="1"/>
    <col min="4" max="4" width="33.7109375" customWidth="1"/>
    <col min="5" max="5" width="38.42578125" customWidth="1"/>
  </cols>
  <sheetData>
    <row r="5" spans="1:9" ht="45" x14ac:dyDescent="0.25">
      <c r="A5" s="73" t="s">
        <v>495</v>
      </c>
      <c r="B5" s="74">
        <v>45180</v>
      </c>
    </row>
    <row r="6" spans="1:9" ht="60" x14ac:dyDescent="0.25">
      <c r="A6" s="73" t="s">
        <v>496</v>
      </c>
      <c r="B6" s="75" t="s">
        <v>497</v>
      </c>
    </row>
    <row r="7" spans="1:9" ht="45" x14ac:dyDescent="0.25">
      <c r="A7" s="73" t="s">
        <v>498</v>
      </c>
      <c r="B7" s="74">
        <v>45354</v>
      </c>
    </row>
    <row r="11" spans="1:9" ht="28.5" customHeight="1" x14ac:dyDescent="0.25">
      <c r="A11" s="110" t="s">
        <v>331</v>
      </c>
      <c r="B11" s="110" t="s">
        <v>332</v>
      </c>
      <c r="C11" s="110" t="s">
        <v>333</v>
      </c>
      <c r="D11" s="110" t="s">
        <v>334</v>
      </c>
      <c r="E11" s="110" t="s">
        <v>335</v>
      </c>
      <c r="F11" s="110" t="s">
        <v>499</v>
      </c>
      <c r="G11" s="108" t="s">
        <v>336</v>
      </c>
      <c r="H11" s="109"/>
      <c r="I11" s="56"/>
    </row>
    <row r="12" spans="1:9" ht="42.75" x14ac:dyDescent="0.25">
      <c r="A12" s="111"/>
      <c r="B12" s="111"/>
      <c r="C12" s="111"/>
      <c r="D12" s="111"/>
      <c r="E12" s="111"/>
      <c r="F12" s="111"/>
      <c r="G12" s="47" t="s">
        <v>337</v>
      </c>
      <c r="H12" s="47" t="s">
        <v>338</v>
      </c>
      <c r="I12" s="47" t="s">
        <v>339</v>
      </c>
    </row>
    <row r="13" spans="1:9" ht="57.75" x14ac:dyDescent="0.25">
      <c r="A13" s="99" t="s">
        <v>340</v>
      </c>
      <c r="B13" s="64" t="s">
        <v>341</v>
      </c>
      <c r="C13" s="99" t="s">
        <v>342</v>
      </c>
      <c r="D13" s="99" t="s">
        <v>343</v>
      </c>
      <c r="E13" s="64" t="s">
        <v>344</v>
      </c>
      <c r="F13" s="102" t="s">
        <v>501</v>
      </c>
      <c r="G13" s="105">
        <v>45180</v>
      </c>
      <c r="H13" s="105">
        <v>45354</v>
      </c>
      <c r="I13" s="102" t="s">
        <v>502</v>
      </c>
    </row>
    <row r="14" spans="1:9" ht="44.25" x14ac:dyDescent="0.25">
      <c r="A14" s="100"/>
      <c r="B14" s="54"/>
      <c r="C14" s="100"/>
      <c r="D14" s="100"/>
      <c r="E14" s="49" t="s">
        <v>345</v>
      </c>
      <c r="F14" s="104"/>
      <c r="G14" s="107"/>
      <c r="H14" s="107"/>
      <c r="I14" s="104"/>
    </row>
    <row r="15" spans="1:9" ht="42.75" x14ac:dyDescent="0.25">
      <c r="A15" s="100"/>
      <c r="B15" s="55" t="s">
        <v>500</v>
      </c>
      <c r="C15" s="100"/>
      <c r="D15" s="100"/>
      <c r="E15" s="64" t="s">
        <v>347</v>
      </c>
      <c r="F15" s="102" t="s">
        <v>501</v>
      </c>
      <c r="G15" s="105">
        <v>45180</v>
      </c>
      <c r="H15" s="105">
        <v>45354</v>
      </c>
      <c r="I15" s="102" t="s">
        <v>503</v>
      </c>
    </row>
    <row r="16" spans="1:9" ht="58.5" x14ac:dyDescent="0.25">
      <c r="A16" s="100"/>
      <c r="B16" s="54"/>
      <c r="C16" s="101"/>
      <c r="D16" s="100"/>
      <c r="E16" s="49" t="s">
        <v>348</v>
      </c>
      <c r="F16" s="104"/>
      <c r="G16" s="107"/>
      <c r="H16" s="107"/>
      <c r="I16" s="104"/>
    </row>
    <row r="17" spans="1:9" x14ac:dyDescent="0.25">
      <c r="A17" s="100"/>
      <c r="B17" s="54"/>
      <c r="C17" s="99" t="s">
        <v>350</v>
      </c>
      <c r="D17" s="100"/>
      <c r="E17" s="64" t="s">
        <v>344</v>
      </c>
      <c r="F17" s="102" t="s">
        <v>501</v>
      </c>
      <c r="G17" s="105">
        <v>45180</v>
      </c>
      <c r="H17" s="105">
        <v>45354</v>
      </c>
      <c r="I17" s="102" t="s">
        <v>503</v>
      </c>
    </row>
    <row r="18" spans="1:9" ht="43.5" x14ac:dyDescent="0.25">
      <c r="A18" s="100"/>
      <c r="B18" s="54"/>
      <c r="C18" s="100"/>
      <c r="D18" s="100"/>
      <c r="E18" s="49" t="s">
        <v>351</v>
      </c>
      <c r="F18" s="104"/>
      <c r="G18" s="107"/>
      <c r="H18" s="107"/>
      <c r="I18" s="104"/>
    </row>
    <row r="19" spans="1:9" x14ac:dyDescent="0.25">
      <c r="A19" s="100"/>
      <c r="B19" s="54"/>
      <c r="C19" s="100"/>
      <c r="D19" s="100"/>
      <c r="E19" s="64" t="s">
        <v>353</v>
      </c>
      <c r="F19" s="102" t="s">
        <v>501</v>
      </c>
      <c r="G19" s="105">
        <v>45180</v>
      </c>
      <c r="H19" s="105">
        <v>45354</v>
      </c>
      <c r="I19" s="102" t="s">
        <v>504</v>
      </c>
    </row>
    <row r="20" spans="1:9" ht="44.25" x14ac:dyDescent="0.25">
      <c r="A20" s="100"/>
      <c r="B20" s="54"/>
      <c r="C20" s="100"/>
      <c r="D20" s="100"/>
      <c r="E20" s="49" t="s">
        <v>354</v>
      </c>
      <c r="F20" s="104"/>
      <c r="G20" s="107"/>
      <c r="H20" s="107"/>
      <c r="I20" s="104"/>
    </row>
    <row r="21" spans="1:9" x14ac:dyDescent="0.25">
      <c r="A21" s="100"/>
      <c r="B21" s="54"/>
      <c r="C21" s="100"/>
      <c r="D21" s="100"/>
      <c r="E21" s="64" t="s">
        <v>355</v>
      </c>
      <c r="F21" s="102" t="s">
        <v>501</v>
      </c>
      <c r="G21" s="105">
        <v>45180</v>
      </c>
      <c r="H21" s="105">
        <v>45354</v>
      </c>
      <c r="I21" s="102" t="s">
        <v>504</v>
      </c>
    </row>
    <row r="22" spans="1:9" ht="43.5" x14ac:dyDescent="0.25">
      <c r="A22" s="100"/>
      <c r="B22" s="54"/>
      <c r="C22" s="101"/>
      <c r="D22" s="100"/>
      <c r="E22" s="49" t="s">
        <v>356</v>
      </c>
      <c r="F22" s="104"/>
      <c r="G22" s="107"/>
      <c r="H22" s="107"/>
      <c r="I22" s="104"/>
    </row>
    <row r="23" spans="1:9" x14ac:dyDescent="0.25">
      <c r="A23" s="100"/>
      <c r="B23" s="54"/>
      <c r="C23" s="99" t="s">
        <v>358</v>
      </c>
      <c r="D23" s="100"/>
      <c r="E23" s="64" t="s">
        <v>359</v>
      </c>
      <c r="F23" s="102" t="s">
        <v>501</v>
      </c>
      <c r="G23" s="105">
        <v>45180</v>
      </c>
      <c r="H23" s="105">
        <v>45354</v>
      </c>
      <c r="I23" s="102" t="s">
        <v>504</v>
      </c>
    </row>
    <row r="24" spans="1:9" ht="44.25" x14ac:dyDescent="0.25">
      <c r="A24" s="100"/>
      <c r="B24" s="54"/>
      <c r="C24" s="100"/>
      <c r="D24" s="100"/>
      <c r="E24" s="49" t="s">
        <v>360</v>
      </c>
      <c r="F24" s="104"/>
      <c r="G24" s="107"/>
      <c r="H24" s="107"/>
      <c r="I24" s="104"/>
    </row>
    <row r="25" spans="1:9" x14ac:dyDescent="0.25">
      <c r="A25" s="100"/>
      <c r="B25" s="54"/>
      <c r="C25" s="100"/>
      <c r="D25" s="100"/>
      <c r="E25" s="64" t="s">
        <v>353</v>
      </c>
      <c r="F25" s="102" t="s">
        <v>501</v>
      </c>
      <c r="G25" s="105">
        <v>45180</v>
      </c>
      <c r="H25" s="105">
        <v>45354</v>
      </c>
      <c r="I25" s="102" t="s">
        <v>505</v>
      </c>
    </row>
    <row r="26" spans="1:9" ht="58.5" x14ac:dyDescent="0.25">
      <c r="A26" s="100"/>
      <c r="B26" s="54"/>
      <c r="C26" s="101"/>
      <c r="D26" s="101"/>
      <c r="E26" s="49" t="s">
        <v>361</v>
      </c>
      <c r="F26" s="104"/>
      <c r="G26" s="107"/>
      <c r="H26" s="107"/>
      <c r="I26" s="104"/>
    </row>
    <row r="27" spans="1:9" ht="113.25" customHeight="1" x14ac:dyDescent="0.25">
      <c r="A27" s="100"/>
      <c r="B27" s="54"/>
      <c r="C27" s="99" t="s">
        <v>362</v>
      </c>
      <c r="D27" s="99" t="s">
        <v>363</v>
      </c>
      <c r="E27" s="64" t="s">
        <v>364</v>
      </c>
      <c r="F27" s="102" t="s">
        <v>501</v>
      </c>
      <c r="G27" s="105">
        <v>45180</v>
      </c>
      <c r="H27" s="105">
        <v>45354</v>
      </c>
      <c r="I27" s="102" t="s">
        <v>502</v>
      </c>
    </row>
    <row r="28" spans="1:9" ht="30" x14ac:dyDescent="0.25">
      <c r="A28" s="100"/>
      <c r="B28" s="54"/>
      <c r="C28" s="101"/>
      <c r="D28" s="101"/>
      <c r="E28" s="49" t="s">
        <v>365</v>
      </c>
      <c r="F28" s="104"/>
      <c r="G28" s="107"/>
      <c r="H28" s="107"/>
      <c r="I28" s="104"/>
    </row>
    <row r="29" spans="1:9" x14ac:dyDescent="0.25">
      <c r="A29" s="100"/>
      <c r="B29" s="54"/>
      <c r="C29" s="99" t="s">
        <v>366</v>
      </c>
      <c r="D29" s="99" t="s">
        <v>367</v>
      </c>
      <c r="E29" s="64" t="s">
        <v>368</v>
      </c>
      <c r="F29" s="102" t="s">
        <v>501</v>
      </c>
      <c r="G29" s="105">
        <v>45180</v>
      </c>
      <c r="H29" s="105">
        <v>45354</v>
      </c>
      <c r="I29" s="102" t="s">
        <v>502</v>
      </c>
    </row>
    <row r="30" spans="1:9" ht="29.25" x14ac:dyDescent="0.25">
      <c r="A30" s="100"/>
      <c r="B30" s="54"/>
      <c r="C30" s="101"/>
      <c r="D30" s="101"/>
      <c r="E30" s="49" t="s">
        <v>369</v>
      </c>
      <c r="F30" s="104"/>
      <c r="G30" s="107"/>
      <c r="H30" s="107"/>
      <c r="I30" s="104"/>
    </row>
    <row r="31" spans="1:9" ht="25.5" customHeight="1" x14ac:dyDescent="0.25">
      <c r="A31" s="100"/>
      <c r="B31" s="54"/>
      <c r="C31" s="99" t="s">
        <v>370</v>
      </c>
      <c r="D31" s="99" t="s">
        <v>371</v>
      </c>
      <c r="E31" s="64" t="s">
        <v>368</v>
      </c>
      <c r="F31" s="102" t="s">
        <v>501</v>
      </c>
      <c r="G31" s="105">
        <v>45180</v>
      </c>
      <c r="H31" s="105">
        <v>45354</v>
      </c>
      <c r="I31" s="102" t="s">
        <v>502</v>
      </c>
    </row>
    <row r="32" spans="1:9" ht="30" x14ac:dyDescent="0.25">
      <c r="A32" s="100"/>
      <c r="B32" s="54"/>
      <c r="C32" s="101"/>
      <c r="D32" s="101"/>
      <c r="E32" s="49" t="s">
        <v>372</v>
      </c>
      <c r="F32" s="104"/>
      <c r="G32" s="107"/>
      <c r="H32" s="107"/>
      <c r="I32" s="104"/>
    </row>
    <row r="33" spans="1:9" x14ac:dyDescent="0.25">
      <c r="A33" s="100"/>
      <c r="B33" s="54"/>
      <c r="C33" s="99" t="s">
        <v>373</v>
      </c>
      <c r="D33" s="99" t="s">
        <v>374</v>
      </c>
      <c r="E33" s="64" t="s">
        <v>368</v>
      </c>
      <c r="F33" s="102" t="s">
        <v>501</v>
      </c>
      <c r="G33" s="105">
        <v>45180</v>
      </c>
      <c r="H33" s="105">
        <v>45354</v>
      </c>
      <c r="I33" s="102" t="s">
        <v>502</v>
      </c>
    </row>
    <row r="34" spans="1:9" ht="29.25" x14ac:dyDescent="0.25">
      <c r="A34" s="100"/>
      <c r="B34" s="54"/>
      <c r="C34" s="100"/>
      <c r="D34" s="100"/>
      <c r="E34" s="49" t="s">
        <v>375</v>
      </c>
      <c r="F34" s="104"/>
      <c r="G34" s="107"/>
      <c r="H34" s="107"/>
      <c r="I34" s="104"/>
    </row>
    <row r="35" spans="1:9" x14ac:dyDescent="0.25">
      <c r="A35" s="100"/>
      <c r="B35" s="54"/>
      <c r="C35" s="100"/>
      <c r="D35" s="100"/>
      <c r="E35" s="64" t="s">
        <v>368</v>
      </c>
      <c r="F35" s="102" t="s">
        <v>501</v>
      </c>
      <c r="G35" s="105">
        <v>45180</v>
      </c>
      <c r="H35" s="105">
        <v>45354</v>
      </c>
      <c r="I35" s="102" t="s">
        <v>502</v>
      </c>
    </row>
    <row r="36" spans="1:9" ht="44.25" x14ac:dyDescent="0.25">
      <c r="A36" s="100"/>
      <c r="B36" s="54"/>
      <c r="C36" s="101"/>
      <c r="D36" s="101"/>
      <c r="E36" s="49" t="s">
        <v>376</v>
      </c>
      <c r="F36" s="104"/>
      <c r="G36" s="107"/>
      <c r="H36" s="107"/>
      <c r="I36" s="104"/>
    </row>
    <row r="37" spans="1:9" x14ac:dyDescent="0.25">
      <c r="A37" s="100"/>
      <c r="B37" s="54"/>
      <c r="C37" s="99" t="s">
        <v>377</v>
      </c>
      <c r="D37" s="99" t="s">
        <v>378</v>
      </c>
      <c r="E37" s="64" t="s">
        <v>364</v>
      </c>
      <c r="F37" s="102" t="s">
        <v>501</v>
      </c>
      <c r="G37" s="105">
        <v>45180</v>
      </c>
      <c r="H37" s="105">
        <v>45354</v>
      </c>
      <c r="I37" s="102" t="s">
        <v>502</v>
      </c>
    </row>
    <row r="38" spans="1:9" ht="30" x14ac:dyDescent="0.25">
      <c r="A38" s="100"/>
      <c r="B38" s="54"/>
      <c r="C38" s="100"/>
      <c r="D38" s="100"/>
      <c r="E38" s="49" t="s">
        <v>365</v>
      </c>
      <c r="F38" s="104"/>
      <c r="G38" s="107"/>
      <c r="H38" s="107"/>
      <c r="I38" s="104"/>
    </row>
    <row r="39" spans="1:9" x14ac:dyDescent="0.25">
      <c r="A39" s="100"/>
      <c r="B39" s="54"/>
      <c r="C39" s="100"/>
      <c r="D39" s="100"/>
      <c r="E39" s="64" t="s">
        <v>368</v>
      </c>
      <c r="F39" s="102" t="s">
        <v>501</v>
      </c>
      <c r="G39" s="105">
        <v>45180</v>
      </c>
      <c r="H39" s="105">
        <v>45354</v>
      </c>
      <c r="I39" s="102" t="s">
        <v>506</v>
      </c>
    </row>
    <row r="40" spans="1:9" x14ac:dyDescent="0.25">
      <c r="A40" s="100"/>
      <c r="B40" s="54"/>
      <c r="C40" s="100"/>
      <c r="D40" s="100"/>
      <c r="E40" s="49" t="s">
        <v>379</v>
      </c>
      <c r="F40" s="104"/>
      <c r="G40" s="107"/>
      <c r="H40" s="107"/>
      <c r="I40" s="104"/>
    </row>
    <row r="41" spans="1:9" x14ac:dyDescent="0.25">
      <c r="A41" s="100"/>
      <c r="B41" s="54"/>
      <c r="C41" s="100"/>
      <c r="D41" s="100"/>
      <c r="E41" s="64" t="s">
        <v>381</v>
      </c>
      <c r="F41" s="102" t="s">
        <v>501</v>
      </c>
      <c r="G41" s="105">
        <v>45180</v>
      </c>
      <c r="H41" s="105">
        <v>45354</v>
      </c>
      <c r="I41" s="102" t="s">
        <v>506</v>
      </c>
    </row>
    <row r="42" spans="1:9" x14ac:dyDescent="0.25">
      <c r="A42" s="100"/>
      <c r="B42" s="54"/>
      <c r="C42" s="101"/>
      <c r="D42" s="100"/>
      <c r="E42" s="49" t="s">
        <v>382</v>
      </c>
      <c r="F42" s="104"/>
      <c r="G42" s="107"/>
      <c r="H42" s="107"/>
      <c r="I42" s="104"/>
    </row>
    <row r="43" spans="1:9" x14ac:dyDescent="0.25">
      <c r="A43" s="100"/>
      <c r="B43" s="54"/>
      <c r="C43" s="99" t="s">
        <v>377</v>
      </c>
      <c r="D43" s="100"/>
      <c r="E43" s="64" t="s">
        <v>364</v>
      </c>
      <c r="F43" s="102" t="s">
        <v>501</v>
      </c>
      <c r="G43" s="105">
        <v>45180</v>
      </c>
      <c r="H43" s="105">
        <v>45354</v>
      </c>
      <c r="I43" s="102" t="s">
        <v>506</v>
      </c>
    </row>
    <row r="44" spans="1:9" ht="30" x14ac:dyDescent="0.25">
      <c r="A44" s="100"/>
      <c r="B44" s="54"/>
      <c r="C44" s="100"/>
      <c r="D44" s="100"/>
      <c r="E44" s="49" t="s">
        <v>383</v>
      </c>
      <c r="F44" s="104"/>
      <c r="G44" s="107"/>
      <c r="H44" s="107"/>
      <c r="I44" s="104"/>
    </row>
    <row r="45" spans="1:9" x14ac:dyDescent="0.25">
      <c r="A45" s="100"/>
      <c r="B45" s="54"/>
      <c r="C45" s="100"/>
      <c r="D45" s="100"/>
      <c r="E45" s="64" t="s">
        <v>381</v>
      </c>
      <c r="F45" s="102" t="s">
        <v>501</v>
      </c>
      <c r="G45" s="105">
        <v>45180</v>
      </c>
      <c r="H45" s="105">
        <v>45354</v>
      </c>
      <c r="I45" s="102" t="s">
        <v>506</v>
      </c>
    </row>
    <row r="46" spans="1:9" x14ac:dyDescent="0.25">
      <c r="A46" s="100"/>
      <c r="B46" s="54"/>
      <c r="C46" s="100"/>
      <c r="D46" s="100"/>
      <c r="E46" s="49" t="s">
        <v>384</v>
      </c>
      <c r="F46" s="104"/>
      <c r="G46" s="107"/>
      <c r="H46" s="107"/>
      <c r="I46" s="104"/>
    </row>
    <row r="47" spans="1:9" x14ac:dyDescent="0.25">
      <c r="A47" s="100"/>
      <c r="B47" s="54"/>
      <c r="C47" s="100"/>
      <c r="D47" s="100"/>
      <c r="E47" s="64" t="s">
        <v>381</v>
      </c>
      <c r="F47" s="102" t="s">
        <v>501</v>
      </c>
      <c r="G47" s="105">
        <v>45180</v>
      </c>
      <c r="H47" s="105">
        <v>45354</v>
      </c>
      <c r="I47" s="102" t="s">
        <v>506</v>
      </c>
    </row>
    <row r="48" spans="1:9" x14ac:dyDescent="0.25">
      <c r="A48" s="100"/>
      <c r="B48" s="76"/>
      <c r="C48" s="101"/>
      <c r="D48" s="101"/>
      <c r="E48" s="49" t="s">
        <v>385</v>
      </c>
      <c r="F48" s="104"/>
      <c r="G48" s="107"/>
      <c r="H48" s="107"/>
      <c r="I48" s="104"/>
    </row>
    <row r="49" spans="1:9" ht="57.75" x14ac:dyDescent="0.25">
      <c r="A49" s="100"/>
      <c r="B49" s="64" t="s">
        <v>386</v>
      </c>
      <c r="C49" s="64" t="s">
        <v>387</v>
      </c>
      <c r="D49" s="99" t="s">
        <v>389</v>
      </c>
      <c r="E49" s="64" t="s">
        <v>353</v>
      </c>
      <c r="F49" s="102" t="s">
        <v>501</v>
      </c>
      <c r="G49" s="105">
        <v>45180</v>
      </c>
      <c r="H49" s="105">
        <v>45354</v>
      </c>
      <c r="I49" s="102" t="s">
        <v>503</v>
      </c>
    </row>
    <row r="50" spans="1:9" ht="44.25" x14ac:dyDescent="0.25">
      <c r="A50" s="100"/>
      <c r="B50" s="54"/>
      <c r="C50" s="65" t="s">
        <v>388</v>
      </c>
      <c r="D50" s="101"/>
      <c r="E50" s="49" t="s">
        <v>390</v>
      </c>
      <c r="F50" s="104"/>
      <c r="G50" s="107"/>
      <c r="H50" s="107"/>
      <c r="I50" s="104"/>
    </row>
    <row r="51" spans="1:9" ht="42.75" x14ac:dyDescent="0.25">
      <c r="A51" s="100"/>
      <c r="B51" s="55" t="s">
        <v>507</v>
      </c>
      <c r="C51" s="65"/>
      <c r="D51" s="99" t="s">
        <v>391</v>
      </c>
      <c r="E51" s="64" t="s">
        <v>392</v>
      </c>
      <c r="F51" s="102" t="s">
        <v>501</v>
      </c>
      <c r="G51" s="105">
        <v>45180</v>
      </c>
      <c r="H51" s="105">
        <v>45354</v>
      </c>
      <c r="I51" s="102" t="s">
        <v>503</v>
      </c>
    </row>
    <row r="52" spans="1:9" ht="44.25" x14ac:dyDescent="0.25">
      <c r="A52" s="100"/>
      <c r="B52" s="54"/>
      <c r="C52" s="65"/>
      <c r="D52" s="100"/>
      <c r="E52" s="49" t="s">
        <v>393</v>
      </c>
      <c r="F52" s="104"/>
      <c r="G52" s="107"/>
      <c r="H52" s="107"/>
      <c r="I52" s="104"/>
    </row>
    <row r="53" spans="1:9" x14ac:dyDescent="0.25">
      <c r="A53" s="100"/>
      <c r="B53" s="54"/>
      <c r="C53" s="65"/>
      <c r="D53" s="100"/>
      <c r="E53" s="64" t="s">
        <v>394</v>
      </c>
      <c r="F53" s="102" t="s">
        <v>501</v>
      </c>
      <c r="G53" s="105">
        <v>45180</v>
      </c>
      <c r="H53" s="105">
        <v>45354</v>
      </c>
      <c r="I53" s="102" t="s">
        <v>28</v>
      </c>
    </row>
    <row r="54" spans="1:9" ht="44.25" x14ac:dyDescent="0.25">
      <c r="A54" s="100"/>
      <c r="B54" s="54"/>
      <c r="C54" s="66"/>
      <c r="D54" s="101"/>
      <c r="E54" s="49" t="s">
        <v>395</v>
      </c>
      <c r="F54" s="104"/>
      <c r="G54" s="107"/>
      <c r="H54" s="107"/>
      <c r="I54" s="104"/>
    </row>
    <row r="55" spans="1:9" x14ac:dyDescent="0.25">
      <c r="A55" s="100"/>
      <c r="B55" s="54"/>
      <c r="C55" s="99" t="s">
        <v>396</v>
      </c>
      <c r="D55" s="99" t="s">
        <v>397</v>
      </c>
      <c r="E55" s="64" t="s">
        <v>398</v>
      </c>
      <c r="F55" s="102" t="s">
        <v>501</v>
      </c>
      <c r="G55" s="105">
        <v>45180</v>
      </c>
      <c r="H55" s="105">
        <v>45354</v>
      </c>
      <c r="I55" s="102" t="s">
        <v>28</v>
      </c>
    </row>
    <row r="56" spans="1:9" ht="44.25" x14ac:dyDescent="0.25">
      <c r="A56" s="100"/>
      <c r="B56" s="54"/>
      <c r="C56" s="100"/>
      <c r="D56" s="100"/>
      <c r="E56" s="49" t="s">
        <v>399</v>
      </c>
      <c r="F56" s="104"/>
      <c r="G56" s="107"/>
      <c r="H56" s="107"/>
      <c r="I56" s="104"/>
    </row>
    <row r="57" spans="1:9" x14ac:dyDescent="0.25">
      <c r="A57" s="100"/>
      <c r="B57" s="54"/>
      <c r="C57" s="100"/>
      <c r="D57" s="100"/>
      <c r="E57" s="64" t="s">
        <v>355</v>
      </c>
      <c r="F57" s="102" t="s">
        <v>501</v>
      </c>
      <c r="G57" s="105">
        <v>45180</v>
      </c>
      <c r="H57" s="105">
        <v>45354</v>
      </c>
      <c r="I57" s="102" t="s">
        <v>28</v>
      </c>
    </row>
    <row r="58" spans="1:9" ht="44.25" x14ac:dyDescent="0.25">
      <c r="A58" s="100"/>
      <c r="B58" s="54"/>
      <c r="C58" s="100"/>
      <c r="D58" s="100"/>
      <c r="E58" s="49" t="s">
        <v>400</v>
      </c>
      <c r="F58" s="104"/>
      <c r="G58" s="107"/>
      <c r="H58" s="107"/>
      <c r="I58" s="104"/>
    </row>
    <row r="59" spans="1:9" x14ac:dyDescent="0.25">
      <c r="A59" s="100"/>
      <c r="B59" s="54"/>
      <c r="C59" s="100"/>
      <c r="D59" s="100"/>
      <c r="E59" s="64" t="s">
        <v>359</v>
      </c>
      <c r="F59" s="102" t="s">
        <v>501</v>
      </c>
      <c r="G59" s="105">
        <v>45180</v>
      </c>
      <c r="H59" s="105">
        <v>45354</v>
      </c>
      <c r="I59" s="102" t="s">
        <v>508</v>
      </c>
    </row>
    <row r="60" spans="1:9" ht="58.5" x14ac:dyDescent="0.25">
      <c r="A60" s="100"/>
      <c r="B60" s="54"/>
      <c r="C60" s="100"/>
      <c r="D60" s="100"/>
      <c r="E60" s="49" t="s">
        <v>402</v>
      </c>
      <c r="F60" s="104"/>
      <c r="G60" s="107"/>
      <c r="H60" s="107"/>
      <c r="I60" s="104"/>
    </row>
    <row r="61" spans="1:9" x14ac:dyDescent="0.25">
      <c r="A61" s="100"/>
      <c r="B61" s="54"/>
      <c r="C61" s="100"/>
      <c r="D61" s="100"/>
      <c r="E61" s="64" t="s">
        <v>403</v>
      </c>
      <c r="F61" s="102" t="s">
        <v>501</v>
      </c>
      <c r="G61" s="105">
        <v>45180</v>
      </c>
      <c r="H61" s="105">
        <v>45354</v>
      </c>
      <c r="I61" s="102" t="s">
        <v>508</v>
      </c>
    </row>
    <row r="62" spans="1:9" ht="29.25" x14ac:dyDescent="0.25">
      <c r="A62" s="100"/>
      <c r="B62" s="54"/>
      <c r="C62" s="100"/>
      <c r="D62" s="100"/>
      <c r="E62" s="49" t="s">
        <v>404</v>
      </c>
      <c r="F62" s="104"/>
      <c r="G62" s="107"/>
      <c r="H62" s="107"/>
      <c r="I62" s="104"/>
    </row>
    <row r="63" spans="1:9" x14ac:dyDescent="0.25">
      <c r="A63" s="100"/>
      <c r="B63" s="54"/>
      <c r="C63" s="100"/>
      <c r="D63" s="100"/>
      <c r="E63" s="64" t="s">
        <v>353</v>
      </c>
      <c r="F63" s="102" t="s">
        <v>501</v>
      </c>
      <c r="G63" s="105">
        <v>45180</v>
      </c>
      <c r="H63" s="105">
        <v>45354</v>
      </c>
      <c r="I63" s="102" t="s">
        <v>508</v>
      </c>
    </row>
    <row r="64" spans="1:9" ht="58.5" x14ac:dyDescent="0.25">
      <c r="A64" s="100"/>
      <c r="B64" s="54"/>
      <c r="C64" s="100"/>
      <c r="D64" s="100"/>
      <c r="E64" s="49" t="s">
        <v>405</v>
      </c>
      <c r="F64" s="104"/>
      <c r="G64" s="107"/>
      <c r="H64" s="107"/>
      <c r="I64" s="104"/>
    </row>
    <row r="65" spans="1:9" x14ac:dyDescent="0.25">
      <c r="A65" s="100"/>
      <c r="B65" s="54"/>
      <c r="C65" s="100"/>
      <c r="D65" s="100"/>
      <c r="E65" s="64" t="s">
        <v>406</v>
      </c>
      <c r="F65" s="102" t="s">
        <v>501</v>
      </c>
      <c r="G65" s="105">
        <v>45180</v>
      </c>
      <c r="H65" s="105">
        <v>45354</v>
      </c>
      <c r="I65" s="102" t="s">
        <v>508</v>
      </c>
    </row>
    <row r="66" spans="1:9" ht="30" x14ac:dyDescent="0.25">
      <c r="A66" s="100"/>
      <c r="B66" s="54"/>
      <c r="C66" s="101"/>
      <c r="D66" s="100"/>
      <c r="E66" s="49" t="s">
        <v>407</v>
      </c>
      <c r="F66" s="104"/>
      <c r="G66" s="107"/>
      <c r="H66" s="107"/>
      <c r="I66" s="104"/>
    </row>
    <row r="67" spans="1:9" x14ac:dyDescent="0.25">
      <c r="A67" s="100"/>
      <c r="B67" s="54"/>
      <c r="C67" s="99" t="s">
        <v>408</v>
      </c>
      <c r="D67" s="100"/>
      <c r="E67" s="64" t="s">
        <v>344</v>
      </c>
      <c r="F67" s="102" t="s">
        <v>501</v>
      </c>
      <c r="G67" s="105">
        <v>45180</v>
      </c>
      <c r="H67" s="105">
        <v>45354</v>
      </c>
      <c r="I67" s="102" t="s">
        <v>505</v>
      </c>
    </row>
    <row r="68" spans="1:9" ht="58.5" x14ac:dyDescent="0.25">
      <c r="A68" s="100"/>
      <c r="B68" s="54"/>
      <c r="C68" s="100"/>
      <c r="D68" s="100"/>
      <c r="E68" s="49" t="s">
        <v>409</v>
      </c>
      <c r="F68" s="104"/>
      <c r="G68" s="107"/>
      <c r="H68" s="107"/>
      <c r="I68" s="104"/>
    </row>
    <row r="69" spans="1:9" x14ac:dyDescent="0.25">
      <c r="A69" s="100"/>
      <c r="B69" s="54"/>
      <c r="C69" s="100"/>
      <c r="D69" s="100"/>
      <c r="E69" s="64" t="s">
        <v>353</v>
      </c>
      <c r="F69" s="102" t="s">
        <v>501</v>
      </c>
      <c r="G69" s="105">
        <v>45180</v>
      </c>
      <c r="H69" s="105">
        <v>45354</v>
      </c>
      <c r="I69" s="102" t="s">
        <v>505</v>
      </c>
    </row>
    <row r="70" spans="1:9" ht="58.5" x14ac:dyDescent="0.25">
      <c r="A70" s="100"/>
      <c r="B70" s="54"/>
      <c r="C70" s="100"/>
      <c r="D70" s="100"/>
      <c r="E70" s="49" t="s">
        <v>411</v>
      </c>
      <c r="F70" s="104"/>
      <c r="G70" s="107"/>
      <c r="H70" s="107"/>
      <c r="I70" s="104"/>
    </row>
    <row r="71" spans="1:9" x14ac:dyDescent="0.25">
      <c r="A71" s="100"/>
      <c r="B71" s="54"/>
      <c r="C71" s="100"/>
      <c r="D71" s="100"/>
      <c r="E71" s="64" t="s">
        <v>355</v>
      </c>
      <c r="F71" s="102" t="s">
        <v>501</v>
      </c>
      <c r="G71" s="105">
        <v>45180</v>
      </c>
      <c r="H71" s="105">
        <v>45354</v>
      </c>
      <c r="I71" s="102" t="s">
        <v>505</v>
      </c>
    </row>
    <row r="72" spans="1:9" ht="44.25" x14ac:dyDescent="0.25">
      <c r="A72" s="100"/>
      <c r="B72" s="54"/>
      <c r="C72" s="101"/>
      <c r="D72" s="101"/>
      <c r="E72" s="49" t="s">
        <v>412</v>
      </c>
      <c r="F72" s="104"/>
      <c r="G72" s="107"/>
      <c r="H72" s="107"/>
      <c r="I72" s="104"/>
    </row>
    <row r="73" spans="1:9" x14ac:dyDescent="0.25">
      <c r="A73" s="100"/>
      <c r="B73" s="54"/>
      <c r="C73" s="99" t="s">
        <v>413</v>
      </c>
      <c r="D73" s="99" t="s">
        <v>414</v>
      </c>
      <c r="E73" s="64" t="s">
        <v>359</v>
      </c>
      <c r="F73" s="102" t="s">
        <v>501</v>
      </c>
      <c r="G73" s="105">
        <v>45180</v>
      </c>
      <c r="H73" s="105">
        <v>45354</v>
      </c>
      <c r="I73" s="102" t="s">
        <v>505</v>
      </c>
    </row>
    <row r="74" spans="1:9" ht="29.25" x14ac:dyDescent="0.25">
      <c r="A74" s="100"/>
      <c r="B74" s="54"/>
      <c r="C74" s="100"/>
      <c r="D74" s="100"/>
      <c r="E74" s="49" t="s">
        <v>415</v>
      </c>
      <c r="F74" s="104"/>
      <c r="G74" s="107"/>
      <c r="H74" s="107"/>
      <c r="I74" s="104"/>
    </row>
    <row r="75" spans="1:9" x14ac:dyDescent="0.25">
      <c r="A75" s="100"/>
      <c r="B75" s="54"/>
      <c r="C75" s="100"/>
      <c r="D75" s="100"/>
      <c r="E75" s="64" t="s">
        <v>353</v>
      </c>
      <c r="F75" s="102" t="s">
        <v>501</v>
      </c>
      <c r="G75" s="105">
        <v>45180</v>
      </c>
      <c r="H75" s="105">
        <v>45354</v>
      </c>
      <c r="I75" s="102" t="s">
        <v>28</v>
      </c>
    </row>
    <row r="76" spans="1:9" ht="44.25" x14ac:dyDescent="0.25">
      <c r="A76" s="100"/>
      <c r="B76" s="54"/>
      <c r="C76" s="100"/>
      <c r="D76" s="100"/>
      <c r="E76" s="49" t="s">
        <v>416</v>
      </c>
      <c r="F76" s="104"/>
      <c r="G76" s="107"/>
      <c r="H76" s="107"/>
      <c r="I76" s="104"/>
    </row>
    <row r="77" spans="1:9" x14ac:dyDescent="0.25">
      <c r="A77" s="100"/>
      <c r="B77" s="54"/>
      <c r="C77" s="100"/>
      <c r="D77" s="100"/>
      <c r="E77" s="64" t="s">
        <v>347</v>
      </c>
      <c r="F77" s="102" t="s">
        <v>501</v>
      </c>
      <c r="G77" s="105">
        <v>45180</v>
      </c>
      <c r="H77" s="105">
        <v>45354</v>
      </c>
      <c r="I77" s="102" t="s">
        <v>28</v>
      </c>
    </row>
    <row r="78" spans="1:9" ht="44.25" x14ac:dyDescent="0.25">
      <c r="A78" s="100"/>
      <c r="B78" s="54"/>
      <c r="C78" s="100"/>
      <c r="D78" s="100"/>
      <c r="E78" s="49" t="s">
        <v>417</v>
      </c>
      <c r="F78" s="104"/>
      <c r="G78" s="107"/>
      <c r="H78" s="107"/>
      <c r="I78" s="104"/>
    </row>
    <row r="79" spans="1:9" x14ac:dyDescent="0.25">
      <c r="A79" s="100"/>
      <c r="B79" s="54"/>
      <c r="C79" s="100"/>
      <c r="D79" s="100"/>
      <c r="E79" s="64" t="s">
        <v>347</v>
      </c>
      <c r="F79" s="102" t="s">
        <v>501</v>
      </c>
      <c r="G79" s="105">
        <v>45180</v>
      </c>
      <c r="H79" s="105">
        <v>45354</v>
      </c>
      <c r="I79" s="102" t="s">
        <v>28</v>
      </c>
    </row>
    <row r="80" spans="1:9" ht="44.25" x14ac:dyDescent="0.25">
      <c r="A80" s="100"/>
      <c r="B80" s="54"/>
      <c r="C80" s="101"/>
      <c r="D80" s="101"/>
      <c r="E80" s="49" t="s">
        <v>418</v>
      </c>
      <c r="F80" s="104"/>
      <c r="G80" s="107"/>
      <c r="H80" s="107"/>
      <c r="I80" s="104"/>
    </row>
    <row r="81" spans="1:9" ht="72" x14ac:dyDescent="0.25">
      <c r="A81" s="100"/>
      <c r="B81" s="54"/>
      <c r="C81" s="99" t="s">
        <v>419</v>
      </c>
      <c r="D81" s="52" t="s">
        <v>420</v>
      </c>
      <c r="E81" s="64" t="s">
        <v>381</v>
      </c>
      <c r="F81" s="102" t="s">
        <v>501</v>
      </c>
      <c r="G81" s="105">
        <v>45180</v>
      </c>
      <c r="H81" s="105">
        <v>45354</v>
      </c>
      <c r="I81" s="102" t="s">
        <v>506</v>
      </c>
    </row>
    <row r="82" spans="1:9" ht="100.5" x14ac:dyDescent="0.25">
      <c r="A82" s="100"/>
      <c r="B82" s="54"/>
      <c r="C82" s="101"/>
      <c r="D82" s="52" t="s">
        <v>423</v>
      </c>
      <c r="E82" s="49" t="s">
        <v>421</v>
      </c>
      <c r="F82" s="104"/>
      <c r="G82" s="107"/>
      <c r="H82" s="107"/>
      <c r="I82" s="104"/>
    </row>
    <row r="83" spans="1:9" ht="57.75" x14ac:dyDescent="0.25">
      <c r="A83" s="100"/>
      <c r="B83" s="54"/>
      <c r="C83" s="99" t="s">
        <v>424</v>
      </c>
      <c r="D83" s="52" t="s">
        <v>425</v>
      </c>
      <c r="E83" s="64" t="s">
        <v>368</v>
      </c>
      <c r="F83" s="102" t="s">
        <v>501</v>
      </c>
      <c r="G83" s="105">
        <v>45180</v>
      </c>
      <c r="H83" s="105">
        <v>45354</v>
      </c>
      <c r="I83" s="102" t="s">
        <v>506</v>
      </c>
    </row>
    <row r="84" spans="1:9" ht="100.5" x14ac:dyDescent="0.25">
      <c r="A84" s="100"/>
      <c r="B84" s="54"/>
      <c r="C84" s="101"/>
      <c r="D84" s="52" t="s">
        <v>427</v>
      </c>
      <c r="E84" s="49" t="s">
        <v>426</v>
      </c>
      <c r="F84" s="104"/>
      <c r="G84" s="107"/>
      <c r="H84" s="107"/>
      <c r="I84" s="104"/>
    </row>
    <row r="85" spans="1:9" x14ac:dyDescent="0.25">
      <c r="A85" s="100"/>
      <c r="B85" s="54"/>
      <c r="C85" s="99" t="s">
        <v>428</v>
      </c>
      <c r="D85" s="99" t="s">
        <v>429</v>
      </c>
      <c r="E85" s="64" t="s">
        <v>430</v>
      </c>
      <c r="F85" s="102" t="s">
        <v>501</v>
      </c>
      <c r="G85" s="105">
        <v>45180</v>
      </c>
      <c r="H85" s="105">
        <v>45354</v>
      </c>
      <c r="I85" s="102" t="s">
        <v>506</v>
      </c>
    </row>
    <row r="86" spans="1:9" ht="30" x14ac:dyDescent="0.25">
      <c r="A86" s="100"/>
      <c r="B86" s="54"/>
      <c r="C86" s="100"/>
      <c r="D86" s="100"/>
      <c r="E86" s="49" t="s">
        <v>431</v>
      </c>
      <c r="F86" s="104"/>
      <c r="G86" s="107"/>
      <c r="H86" s="107"/>
      <c r="I86" s="104"/>
    </row>
    <row r="87" spans="1:9" x14ac:dyDescent="0.25">
      <c r="A87" s="100"/>
      <c r="B87" s="54"/>
      <c r="C87" s="100"/>
      <c r="D87" s="100"/>
      <c r="E87" s="64" t="s">
        <v>347</v>
      </c>
      <c r="F87" s="102" t="s">
        <v>501</v>
      </c>
      <c r="G87" s="105">
        <v>45180</v>
      </c>
      <c r="H87" s="105">
        <v>45354</v>
      </c>
      <c r="I87" s="102" t="s">
        <v>506</v>
      </c>
    </row>
    <row r="88" spans="1:9" ht="44.25" x14ac:dyDescent="0.25">
      <c r="A88" s="100"/>
      <c r="B88" s="54"/>
      <c r="C88" s="100"/>
      <c r="D88" s="100"/>
      <c r="E88" s="49" t="s">
        <v>432</v>
      </c>
      <c r="F88" s="104"/>
      <c r="G88" s="107"/>
      <c r="H88" s="107"/>
      <c r="I88" s="104"/>
    </row>
    <row r="89" spans="1:9" x14ac:dyDescent="0.25">
      <c r="A89" s="100"/>
      <c r="B89" s="54"/>
      <c r="C89" s="100"/>
      <c r="D89" s="100"/>
      <c r="E89" s="53" t="s">
        <v>433</v>
      </c>
      <c r="F89" s="102" t="s">
        <v>501</v>
      </c>
      <c r="G89" s="105">
        <v>45180</v>
      </c>
      <c r="H89" s="105">
        <v>45354</v>
      </c>
      <c r="I89" s="102" t="s">
        <v>506</v>
      </c>
    </row>
    <row r="90" spans="1:9" x14ac:dyDescent="0.25">
      <c r="A90" s="100"/>
      <c r="B90" s="54"/>
      <c r="C90" s="100"/>
      <c r="D90" s="100"/>
      <c r="E90" s="54"/>
      <c r="F90" s="103"/>
      <c r="G90" s="106"/>
      <c r="H90" s="106"/>
      <c r="I90" s="103"/>
    </row>
    <row r="91" spans="1:9" x14ac:dyDescent="0.25">
      <c r="A91" s="100"/>
      <c r="B91" s="54"/>
      <c r="C91" s="100"/>
      <c r="D91" s="100"/>
      <c r="E91" s="55"/>
      <c r="F91" s="103"/>
      <c r="G91" s="106"/>
      <c r="H91" s="106"/>
      <c r="I91" s="103"/>
    </row>
    <row r="92" spans="1:9" ht="58.5" x14ac:dyDescent="0.25">
      <c r="A92" s="100"/>
      <c r="B92" s="76"/>
      <c r="C92" s="101"/>
      <c r="D92" s="101"/>
      <c r="E92" s="49" t="s">
        <v>434</v>
      </c>
      <c r="F92" s="104"/>
      <c r="G92" s="107"/>
      <c r="H92" s="107"/>
      <c r="I92" s="104"/>
    </row>
    <row r="93" spans="1:9" ht="86.25" x14ac:dyDescent="0.25">
      <c r="A93" s="100"/>
      <c r="B93" s="64" t="s">
        <v>435</v>
      </c>
      <c r="C93" s="99" t="s">
        <v>436</v>
      </c>
      <c r="D93" s="99" t="s">
        <v>389</v>
      </c>
      <c r="E93" s="64" t="s">
        <v>359</v>
      </c>
      <c r="F93" s="102" t="s">
        <v>501</v>
      </c>
      <c r="G93" s="105">
        <v>45180</v>
      </c>
      <c r="H93" s="105">
        <v>45354</v>
      </c>
      <c r="I93" s="102" t="s">
        <v>503</v>
      </c>
    </row>
    <row r="94" spans="1:9" ht="57.75" x14ac:dyDescent="0.25">
      <c r="A94" s="100"/>
      <c r="B94" s="54"/>
      <c r="C94" s="100"/>
      <c r="D94" s="100"/>
      <c r="E94" s="49" t="s">
        <v>437</v>
      </c>
      <c r="F94" s="104"/>
      <c r="G94" s="107"/>
      <c r="H94" s="107"/>
      <c r="I94" s="104"/>
    </row>
    <row r="95" spans="1:9" ht="28.5" x14ac:dyDescent="0.25">
      <c r="A95" s="100"/>
      <c r="B95" s="55" t="s">
        <v>509</v>
      </c>
      <c r="C95" s="100"/>
      <c r="D95" s="100"/>
      <c r="E95" s="64" t="s">
        <v>359</v>
      </c>
      <c r="F95" s="102" t="s">
        <v>501</v>
      </c>
      <c r="G95" s="105">
        <v>45180</v>
      </c>
      <c r="H95" s="105">
        <v>45354</v>
      </c>
      <c r="I95" s="77"/>
    </row>
    <row r="96" spans="1:9" x14ac:dyDescent="0.25">
      <c r="A96" s="100"/>
      <c r="B96" s="54"/>
      <c r="C96" s="100"/>
      <c r="D96" s="100"/>
      <c r="E96" s="54"/>
      <c r="F96" s="103"/>
      <c r="G96" s="106"/>
      <c r="H96" s="106"/>
      <c r="I96" s="77"/>
    </row>
    <row r="97" spans="1:9" x14ac:dyDescent="0.25">
      <c r="A97" s="100"/>
      <c r="B97" s="54"/>
      <c r="C97" s="100"/>
      <c r="D97" s="100"/>
      <c r="E97" s="55"/>
      <c r="F97" s="103"/>
      <c r="G97" s="106"/>
      <c r="H97" s="106"/>
      <c r="I97" s="77"/>
    </row>
    <row r="98" spans="1:9" ht="58.5" x14ac:dyDescent="0.25">
      <c r="A98" s="100"/>
      <c r="B98" s="54"/>
      <c r="C98" s="100"/>
      <c r="D98" s="100"/>
      <c r="E98" s="49" t="s">
        <v>438</v>
      </c>
      <c r="F98" s="104"/>
      <c r="G98" s="107"/>
      <c r="H98" s="107"/>
      <c r="I98" s="77"/>
    </row>
    <row r="99" spans="1:9" x14ac:dyDescent="0.25">
      <c r="A99" s="100"/>
      <c r="B99" s="54"/>
      <c r="C99" s="100"/>
      <c r="D99" s="100"/>
      <c r="E99" s="64" t="s">
        <v>439</v>
      </c>
      <c r="F99" s="102" t="s">
        <v>501</v>
      </c>
      <c r="G99" s="105">
        <v>45180</v>
      </c>
      <c r="H99" s="105">
        <v>45354</v>
      </c>
      <c r="I99" s="102" t="s">
        <v>503</v>
      </c>
    </row>
    <row r="100" spans="1:9" x14ac:dyDescent="0.25">
      <c r="A100" s="100"/>
      <c r="B100" s="54"/>
      <c r="C100" s="100"/>
      <c r="D100" s="100"/>
      <c r="E100" s="54"/>
      <c r="F100" s="103"/>
      <c r="G100" s="106"/>
      <c r="H100" s="106"/>
      <c r="I100" s="103"/>
    </row>
    <row r="101" spans="1:9" x14ac:dyDescent="0.25">
      <c r="A101" s="100"/>
      <c r="B101" s="54"/>
      <c r="C101" s="100"/>
      <c r="D101" s="100"/>
      <c r="E101" s="55"/>
      <c r="F101" s="103"/>
      <c r="G101" s="106"/>
      <c r="H101" s="106"/>
      <c r="I101" s="103"/>
    </row>
    <row r="102" spans="1:9" ht="58.5" x14ac:dyDescent="0.25">
      <c r="A102" s="100"/>
      <c r="B102" s="54"/>
      <c r="C102" s="100"/>
      <c r="D102" s="100"/>
      <c r="E102" s="49" t="s">
        <v>440</v>
      </c>
      <c r="F102" s="104"/>
      <c r="G102" s="107"/>
      <c r="H102" s="107"/>
      <c r="I102" s="104"/>
    </row>
    <row r="103" spans="1:9" x14ac:dyDescent="0.25">
      <c r="A103" s="100"/>
      <c r="B103" s="54"/>
      <c r="C103" s="100"/>
      <c r="D103" s="100"/>
      <c r="E103" s="64" t="s">
        <v>403</v>
      </c>
      <c r="F103" s="102" t="s">
        <v>501</v>
      </c>
      <c r="G103" s="105">
        <v>45180</v>
      </c>
      <c r="H103" s="105">
        <v>45354</v>
      </c>
      <c r="I103" s="102" t="s">
        <v>504</v>
      </c>
    </row>
    <row r="104" spans="1:9" x14ac:dyDescent="0.25">
      <c r="A104" s="100"/>
      <c r="B104" s="54"/>
      <c r="C104" s="100"/>
      <c r="D104" s="100"/>
      <c r="E104" s="54"/>
      <c r="F104" s="103"/>
      <c r="G104" s="106"/>
      <c r="H104" s="106"/>
      <c r="I104" s="103"/>
    </row>
    <row r="105" spans="1:9" x14ac:dyDescent="0.25">
      <c r="A105" s="100"/>
      <c r="B105" s="54"/>
      <c r="C105" s="100"/>
      <c r="D105" s="100"/>
      <c r="E105" s="55"/>
      <c r="F105" s="103"/>
      <c r="G105" s="106"/>
      <c r="H105" s="106"/>
      <c r="I105" s="103"/>
    </row>
    <row r="106" spans="1:9" ht="29.25" x14ac:dyDescent="0.25">
      <c r="A106" s="100"/>
      <c r="B106" s="54"/>
      <c r="C106" s="100"/>
      <c r="D106" s="100"/>
      <c r="E106" s="49" t="s">
        <v>441</v>
      </c>
      <c r="F106" s="104"/>
      <c r="G106" s="107"/>
      <c r="H106" s="107"/>
      <c r="I106" s="104"/>
    </row>
    <row r="107" spans="1:9" x14ac:dyDescent="0.25">
      <c r="A107" s="100"/>
      <c r="B107" s="54"/>
      <c r="C107" s="100"/>
      <c r="D107" s="100"/>
      <c r="E107" s="64" t="s">
        <v>403</v>
      </c>
      <c r="F107" s="102" t="s">
        <v>501</v>
      </c>
      <c r="G107" s="105">
        <v>45180</v>
      </c>
      <c r="H107" s="105">
        <v>45354</v>
      </c>
      <c r="I107" s="102" t="s">
        <v>504</v>
      </c>
    </row>
    <row r="108" spans="1:9" x14ac:dyDescent="0.25">
      <c r="A108" s="100"/>
      <c r="B108" s="54"/>
      <c r="C108" s="100"/>
      <c r="D108" s="100"/>
      <c r="E108" s="54"/>
      <c r="F108" s="103"/>
      <c r="G108" s="106"/>
      <c r="H108" s="106"/>
      <c r="I108" s="103"/>
    </row>
    <row r="109" spans="1:9" x14ac:dyDescent="0.25">
      <c r="A109" s="100"/>
      <c r="B109" s="54"/>
      <c r="C109" s="100"/>
      <c r="D109" s="100"/>
      <c r="E109" s="55"/>
      <c r="F109" s="103"/>
      <c r="G109" s="106"/>
      <c r="H109" s="106"/>
      <c r="I109" s="103"/>
    </row>
    <row r="110" spans="1:9" ht="30" x14ac:dyDescent="0.25">
      <c r="A110" s="100"/>
      <c r="B110" s="54"/>
      <c r="C110" s="100"/>
      <c r="D110" s="100"/>
      <c r="E110" s="49" t="s">
        <v>442</v>
      </c>
      <c r="F110" s="104"/>
      <c r="G110" s="107"/>
      <c r="H110" s="107"/>
      <c r="I110" s="104"/>
    </row>
    <row r="111" spans="1:9" x14ac:dyDescent="0.25">
      <c r="A111" s="100"/>
      <c r="B111" s="54"/>
      <c r="C111" s="100"/>
      <c r="D111" s="100"/>
      <c r="E111" s="64" t="s">
        <v>359</v>
      </c>
      <c r="F111" s="102" t="s">
        <v>501</v>
      </c>
      <c r="G111" s="105">
        <v>45180</v>
      </c>
      <c r="H111" s="105">
        <v>45354</v>
      </c>
      <c r="I111" s="102" t="s">
        <v>504</v>
      </c>
    </row>
    <row r="112" spans="1:9" x14ac:dyDescent="0.25">
      <c r="A112" s="100"/>
      <c r="B112" s="54"/>
      <c r="C112" s="100"/>
      <c r="D112" s="100"/>
      <c r="E112" s="54"/>
      <c r="F112" s="103"/>
      <c r="G112" s="106"/>
      <c r="H112" s="106"/>
      <c r="I112" s="103"/>
    </row>
    <row r="113" spans="1:9" x14ac:dyDescent="0.25">
      <c r="A113" s="100"/>
      <c r="B113" s="54"/>
      <c r="C113" s="100"/>
      <c r="D113" s="100"/>
      <c r="E113" s="55"/>
      <c r="F113" s="103"/>
      <c r="G113" s="106"/>
      <c r="H113" s="106"/>
      <c r="I113" s="103"/>
    </row>
    <row r="114" spans="1:9" ht="58.5" x14ac:dyDescent="0.25">
      <c r="A114" s="100"/>
      <c r="B114" s="54"/>
      <c r="C114" s="100"/>
      <c r="D114" s="100"/>
      <c r="E114" s="49" t="s">
        <v>443</v>
      </c>
      <c r="F114" s="104"/>
      <c r="G114" s="107"/>
      <c r="H114" s="107"/>
      <c r="I114" s="104"/>
    </row>
    <row r="115" spans="1:9" x14ac:dyDescent="0.25">
      <c r="A115" s="100"/>
      <c r="B115" s="54"/>
      <c r="C115" s="100"/>
      <c r="D115" s="100"/>
      <c r="E115" s="64" t="s">
        <v>353</v>
      </c>
      <c r="F115" s="102" t="s">
        <v>501</v>
      </c>
      <c r="G115" s="105">
        <v>45180</v>
      </c>
      <c r="H115" s="105">
        <v>45354</v>
      </c>
      <c r="I115" s="102" t="s">
        <v>505</v>
      </c>
    </row>
    <row r="116" spans="1:9" x14ac:dyDescent="0.25">
      <c r="A116" s="100"/>
      <c r="B116" s="54"/>
      <c r="C116" s="100"/>
      <c r="D116" s="100"/>
      <c r="E116" s="54"/>
      <c r="F116" s="103"/>
      <c r="G116" s="106"/>
      <c r="H116" s="106"/>
      <c r="I116" s="103"/>
    </row>
    <row r="117" spans="1:9" x14ac:dyDescent="0.25">
      <c r="A117" s="100"/>
      <c r="B117" s="54"/>
      <c r="C117" s="100"/>
      <c r="D117" s="100"/>
      <c r="E117" s="55"/>
      <c r="F117" s="103"/>
      <c r="G117" s="106"/>
      <c r="H117" s="106"/>
      <c r="I117" s="103"/>
    </row>
    <row r="118" spans="1:9" ht="57.75" x14ac:dyDescent="0.25">
      <c r="A118" s="100"/>
      <c r="B118" s="54"/>
      <c r="C118" s="100"/>
      <c r="D118" s="100"/>
      <c r="E118" s="49" t="s">
        <v>444</v>
      </c>
      <c r="F118" s="104"/>
      <c r="G118" s="107"/>
      <c r="H118" s="107"/>
      <c r="I118" s="104"/>
    </row>
    <row r="119" spans="1:9" x14ac:dyDescent="0.25">
      <c r="A119" s="100"/>
      <c r="B119" s="54"/>
      <c r="C119" s="100"/>
      <c r="D119" s="100"/>
      <c r="E119" s="64" t="s">
        <v>403</v>
      </c>
      <c r="F119" s="102" t="s">
        <v>501</v>
      </c>
      <c r="G119" s="105">
        <v>45180</v>
      </c>
      <c r="H119" s="105">
        <v>45354</v>
      </c>
      <c r="I119" s="102" t="s">
        <v>505</v>
      </c>
    </row>
    <row r="120" spans="1:9" x14ac:dyDescent="0.25">
      <c r="A120" s="100"/>
      <c r="B120" s="54"/>
      <c r="C120" s="100"/>
      <c r="D120" s="100"/>
      <c r="E120" s="54"/>
      <c r="F120" s="103"/>
      <c r="G120" s="106"/>
      <c r="H120" s="106"/>
      <c r="I120" s="103"/>
    </row>
    <row r="121" spans="1:9" x14ac:dyDescent="0.25">
      <c r="A121" s="100"/>
      <c r="B121" s="54"/>
      <c r="C121" s="100"/>
      <c r="D121" s="100"/>
      <c r="E121" s="55"/>
      <c r="F121" s="103"/>
      <c r="G121" s="106"/>
      <c r="H121" s="106"/>
      <c r="I121" s="103"/>
    </row>
    <row r="122" spans="1:9" ht="44.25" x14ac:dyDescent="0.25">
      <c r="A122" s="100"/>
      <c r="B122" s="54"/>
      <c r="C122" s="101"/>
      <c r="D122" s="101"/>
      <c r="E122" s="49" t="s">
        <v>445</v>
      </c>
      <c r="F122" s="104"/>
      <c r="G122" s="107"/>
      <c r="H122" s="107"/>
      <c r="I122" s="104"/>
    </row>
    <row r="123" spans="1:9" x14ac:dyDescent="0.25">
      <c r="A123" s="100"/>
      <c r="B123" s="54"/>
      <c r="C123" s="99" t="s">
        <v>446</v>
      </c>
      <c r="D123" s="99" t="s">
        <v>447</v>
      </c>
      <c r="E123" s="64" t="s">
        <v>368</v>
      </c>
      <c r="F123" s="102" t="s">
        <v>510</v>
      </c>
      <c r="G123" s="105">
        <v>45180</v>
      </c>
      <c r="H123" s="105">
        <v>45354</v>
      </c>
      <c r="I123" s="102" t="s">
        <v>505</v>
      </c>
    </row>
    <row r="124" spans="1:9" ht="84" customHeight="1" x14ac:dyDescent="0.25">
      <c r="A124" s="100"/>
      <c r="B124" s="54"/>
      <c r="C124" s="101"/>
      <c r="D124" s="101"/>
      <c r="E124" s="49" t="s">
        <v>448</v>
      </c>
      <c r="F124" s="104"/>
      <c r="G124" s="107"/>
      <c r="H124" s="107"/>
      <c r="I124" s="104"/>
    </row>
    <row r="125" spans="1:9" ht="43.5" x14ac:dyDescent="0.25">
      <c r="A125" s="100"/>
      <c r="B125" s="54"/>
      <c r="C125" s="99" t="s">
        <v>449</v>
      </c>
      <c r="D125" s="52" t="s">
        <v>450</v>
      </c>
      <c r="E125" s="64" t="s">
        <v>451</v>
      </c>
      <c r="F125" s="102" t="s">
        <v>510</v>
      </c>
      <c r="G125" s="105">
        <v>45180</v>
      </c>
      <c r="H125" s="105">
        <v>45354</v>
      </c>
      <c r="I125" s="102" t="s">
        <v>506</v>
      </c>
    </row>
    <row r="126" spans="1:9" ht="57.75" x14ac:dyDescent="0.25">
      <c r="A126" s="100"/>
      <c r="B126" s="54"/>
      <c r="C126" s="100"/>
      <c r="D126" s="52" t="s">
        <v>453</v>
      </c>
      <c r="E126" s="55" t="s">
        <v>452</v>
      </c>
      <c r="F126" s="103"/>
      <c r="G126" s="106"/>
      <c r="H126" s="106"/>
      <c r="I126" s="103"/>
    </row>
    <row r="127" spans="1:9" ht="57.75" x14ac:dyDescent="0.25">
      <c r="A127" s="100"/>
      <c r="B127" s="54"/>
      <c r="C127" s="101"/>
      <c r="D127" s="52" t="s">
        <v>454</v>
      </c>
      <c r="E127" s="49"/>
      <c r="F127" s="104"/>
      <c r="G127" s="107"/>
      <c r="H127" s="107"/>
      <c r="I127" s="104"/>
    </row>
    <row r="128" spans="1:9" x14ac:dyDescent="0.25">
      <c r="A128" s="100"/>
      <c r="B128" s="54"/>
      <c r="C128" s="99" t="s">
        <v>455</v>
      </c>
      <c r="D128" s="99" t="s">
        <v>456</v>
      </c>
      <c r="E128" s="64" t="s">
        <v>364</v>
      </c>
      <c r="F128" s="102" t="s">
        <v>510</v>
      </c>
      <c r="G128" s="105">
        <v>45180</v>
      </c>
      <c r="H128" s="105">
        <v>45354</v>
      </c>
      <c r="I128" s="102" t="s">
        <v>506</v>
      </c>
    </row>
    <row r="129" spans="1:9" ht="57.75" x14ac:dyDescent="0.25">
      <c r="A129" s="100"/>
      <c r="B129" s="54"/>
      <c r="C129" s="100"/>
      <c r="D129" s="100"/>
      <c r="E129" s="49" t="s">
        <v>457</v>
      </c>
      <c r="F129" s="104"/>
      <c r="G129" s="107"/>
      <c r="H129" s="107"/>
      <c r="I129" s="104"/>
    </row>
    <row r="130" spans="1:9" x14ac:dyDescent="0.25">
      <c r="A130" s="100"/>
      <c r="B130" s="54"/>
      <c r="C130" s="100"/>
      <c r="D130" s="100"/>
      <c r="E130" s="64" t="s">
        <v>368</v>
      </c>
      <c r="F130" s="102" t="s">
        <v>510</v>
      </c>
      <c r="G130" s="105">
        <v>45180</v>
      </c>
      <c r="H130" s="105">
        <v>45354</v>
      </c>
      <c r="I130" s="102" t="s">
        <v>506</v>
      </c>
    </row>
    <row r="131" spans="1:9" x14ac:dyDescent="0.25">
      <c r="A131" s="100"/>
      <c r="B131" s="54"/>
      <c r="C131" s="100"/>
      <c r="D131" s="100"/>
      <c r="E131" s="54"/>
      <c r="F131" s="103"/>
      <c r="G131" s="106"/>
      <c r="H131" s="106"/>
      <c r="I131" s="103"/>
    </row>
    <row r="132" spans="1:9" x14ac:dyDescent="0.25">
      <c r="A132" s="100"/>
      <c r="B132" s="54"/>
      <c r="C132" s="100"/>
      <c r="D132" s="100"/>
      <c r="E132" s="55"/>
      <c r="F132" s="103"/>
      <c r="G132" s="106"/>
      <c r="H132" s="106"/>
      <c r="I132" s="103"/>
    </row>
    <row r="133" spans="1:9" ht="58.5" x14ac:dyDescent="0.25">
      <c r="A133" s="100"/>
      <c r="B133" s="54"/>
      <c r="C133" s="100"/>
      <c r="D133" s="100"/>
      <c r="E133" s="49" t="s">
        <v>458</v>
      </c>
      <c r="F133" s="104"/>
      <c r="G133" s="107"/>
      <c r="H133" s="107"/>
      <c r="I133" s="104"/>
    </row>
    <row r="134" spans="1:9" x14ac:dyDescent="0.25">
      <c r="A134" s="100"/>
      <c r="B134" s="54"/>
      <c r="C134" s="100"/>
      <c r="D134" s="100"/>
      <c r="E134" s="64" t="s">
        <v>368</v>
      </c>
      <c r="F134" s="102" t="s">
        <v>510</v>
      </c>
      <c r="G134" s="105">
        <v>45180</v>
      </c>
      <c r="H134" s="105">
        <v>45354</v>
      </c>
      <c r="I134" s="102" t="s">
        <v>506</v>
      </c>
    </row>
    <row r="135" spans="1:9" x14ac:dyDescent="0.25">
      <c r="A135" s="100"/>
      <c r="B135" s="54"/>
      <c r="C135" s="100"/>
      <c r="D135" s="100"/>
      <c r="E135" s="54"/>
      <c r="F135" s="103"/>
      <c r="G135" s="106"/>
      <c r="H135" s="106"/>
      <c r="I135" s="103"/>
    </row>
    <row r="136" spans="1:9" x14ac:dyDescent="0.25">
      <c r="A136" s="100"/>
      <c r="B136" s="54"/>
      <c r="C136" s="100"/>
      <c r="D136" s="100"/>
      <c r="E136" s="55"/>
      <c r="F136" s="103"/>
      <c r="G136" s="106"/>
      <c r="H136" s="106"/>
      <c r="I136" s="103"/>
    </row>
    <row r="137" spans="1:9" ht="58.5" x14ac:dyDescent="0.25">
      <c r="A137" s="101"/>
      <c r="B137" s="76"/>
      <c r="C137" s="101"/>
      <c r="D137" s="101"/>
      <c r="E137" s="49" t="s">
        <v>459</v>
      </c>
      <c r="F137" s="104"/>
      <c r="G137" s="107"/>
      <c r="H137" s="107"/>
      <c r="I137" s="104"/>
    </row>
  </sheetData>
  <mergeCells count="248">
    <mergeCell ref="G11:H11"/>
    <mergeCell ref="A13:A137"/>
    <mergeCell ref="C13:C16"/>
    <mergeCell ref="D13:D26"/>
    <mergeCell ref="F13:F14"/>
    <mergeCell ref="G13:G14"/>
    <mergeCell ref="H13:H14"/>
    <mergeCell ref="F19:F20"/>
    <mergeCell ref="G19:G20"/>
    <mergeCell ref="H19:H20"/>
    <mergeCell ref="A11:A12"/>
    <mergeCell ref="B11:B12"/>
    <mergeCell ref="C11:C12"/>
    <mergeCell ref="D11:D12"/>
    <mergeCell ref="E11:E12"/>
    <mergeCell ref="F11:F12"/>
    <mergeCell ref="C23:C26"/>
    <mergeCell ref="F23:F24"/>
    <mergeCell ref="G23:G24"/>
    <mergeCell ref="H23:H24"/>
    <mergeCell ref="C31:C32"/>
    <mergeCell ref="D31:D32"/>
    <mergeCell ref="F31:F32"/>
    <mergeCell ref="G31:G32"/>
    <mergeCell ref="I13:I14"/>
    <mergeCell ref="F15:F16"/>
    <mergeCell ref="G15:G16"/>
    <mergeCell ref="H15:H16"/>
    <mergeCell ref="I15:I16"/>
    <mergeCell ref="C17:C22"/>
    <mergeCell ref="F17:F18"/>
    <mergeCell ref="G17:G18"/>
    <mergeCell ref="H17:H18"/>
    <mergeCell ref="I17:I18"/>
    <mergeCell ref="I19:I20"/>
    <mergeCell ref="F21:F22"/>
    <mergeCell ref="G21:G22"/>
    <mergeCell ref="H21:H22"/>
    <mergeCell ref="I21:I22"/>
    <mergeCell ref="I23:I24"/>
    <mergeCell ref="F25:F26"/>
    <mergeCell ref="G25:G26"/>
    <mergeCell ref="H25:H26"/>
    <mergeCell ref="I25:I26"/>
    <mergeCell ref="C27:C28"/>
    <mergeCell ref="D27:D28"/>
    <mergeCell ref="F27:F28"/>
    <mergeCell ref="G27:G28"/>
    <mergeCell ref="H27:H28"/>
    <mergeCell ref="I27:I28"/>
    <mergeCell ref="H31:H32"/>
    <mergeCell ref="I31:I32"/>
    <mergeCell ref="C29:C30"/>
    <mergeCell ref="D29:D30"/>
    <mergeCell ref="F29:F30"/>
    <mergeCell ref="G29:G30"/>
    <mergeCell ref="H29:H30"/>
    <mergeCell ref="I29:I30"/>
    <mergeCell ref="C33:C36"/>
    <mergeCell ref="D33:D36"/>
    <mergeCell ref="F33:F34"/>
    <mergeCell ref="G33:G34"/>
    <mergeCell ref="H33:H34"/>
    <mergeCell ref="I33:I34"/>
    <mergeCell ref="F35:F36"/>
    <mergeCell ref="G35:G36"/>
    <mergeCell ref="H35:H36"/>
    <mergeCell ref="I35:I36"/>
    <mergeCell ref="C43:C48"/>
    <mergeCell ref="F43:F44"/>
    <mergeCell ref="G43:G44"/>
    <mergeCell ref="H43:H44"/>
    <mergeCell ref="I43:I44"/>
    <mergeCell ref="F45:F46"/>
    <mergeCell ref="C37:C42"/>
    <mergeCell ref="D37:D48"/>
    <mergeCell ref="F37:F38"/>
    <mergeCell ref="G37:G38"/>
    <mergeCell ref="H37:H38"/>
    <mergeCell ref="I37:I38"/>
    <mergeCell ref="F39:F40"/>
    <mergeCell ref="G39:G40"/>
    <mergeCell ref="H39:H40"/>
    <mergeCell ref="I39:I40"/>
    <mergeCell ref="G45:G46"/>
    <mergeCell ref="H45:H46"/>
    <mergeCell ref="I45:I46"/>
    <mergeCell ref="F47:F48"/>
    <mergeCell ref="G47:G48"/>
    <mergeCell ref="H47:H48"/>
    <mergeCell ref="I47:I48"/>
    <mergeCell ref="F41:F42"/>
    <mergeCell ref="G41:G42"/>
    <mergeCell ref="H41:H42"/>
    <mergeCell ref="I41:I42"/>
    <mergeCell ref="D49:D50"/>
    <mergeCell ref="F49:F50"/>
    <mergeCell ref="G49:G50"/>
    <mergeCell ref="H49:H50"/>
    <mergeCell ref="I49:I50"/>
    <mergeCell ref="D51:D54"/>
    <mergeCell ref="F51:F52"/>
    <mergeCell ref="G51:G52"/>
    <mergeCell ref="H51:H52"/>
    <mergeCell ref="I51:I52"/>
    <mergeCell ref="F57:F58"/>
    <mergeCell ref="G57:G58"/>
    <mergeCell ref="H57:H58"/>
    <mergeCell ref="I57:I58"/>
    <mergeCell ref="F59:F60"/>
    <mergeCell ref="G59:G60"/>
    <mergeCell ref="H59:H60"/>
    <mergeCell ref="I59:I60"/>
    <mergeCell ref="F53:F54"/>
    <mergeCell ref="G53:G54"/>
    <mergeCell ref="H53:H54"/>
    <mergeCell ref="I53:I54"/>
    <mergeCell ref="F55:F56"/>
    <mergeCell ref="G55:G56"/>
    <mergeCell ref="H55:H56"/>
    <mergeCell ref="I55:I56"/>
    <mergeCell ref="C67:C72"/>
    <mergeCell ref="F67:F68"/>
    <mergeCell ref="G67:G68"/>
    <mergeCell ref="H67:H68"/>
    <mergeCell ref="I67:I68"/>
    <mergeCell ref="F69:F70"/>
    <mergeCell ref="F61:F62"/>
    <mergeCell ref="G61:G62"/>
    <mergeCell ref="H61:H62"/>
    <mergeCell ref="I61:I62"/>
    <mergeCell ref="F63:F64"/>
    <mergeCell ref="G63:G64"/>
    <mergeCell ref="H63:H64"/>
    <mergeCell ref="I63:I64"/>
    <mergeCell ref="C55:C66"/>
    <mergeCell ref="D55:D72"/>
    <mergeCell ref="G69:G70"/>
    <mergeCell ref="H69:H70"/>
    <mergeCell ref="I69:I70"/>
    <mergeCell ref="F71:F72"/>
    <mergeCell ref="G71:G72"/>
    <mergeCell ref="H71:H72"/>
    <mergeCell ref="I71:I72"/>
    <mergeCell ref="F65:F66"/>
    <mergeCell ref="G65:G66"/>
    <mergeCell ref="H65:H66"/>
    <mergeCell ref="I65:I66"/>
    <mergeCell ref="F77:F78"/>
    <mergeCell ref="G77:G78"/>
    <mergeCell ref="H77:H78"/>
    <mergeCell ref="I77:I78"/>
    <mergeCell ref="F79:F80"/>
    <mergeCell ref="G79:G80"/>
    <mergeCell ref="H79:H80"/>
    <mergeCell ref="I79:I80"/>
    <mergeCell ref="C73:C80"/>
    <mergeCell ref="D73:D80"/>
    <mergeCell ref="F73:F74"/>
    <mergeCell ref="G73:G74"/>
    <mergeCell ref="H73:H74"/>
    <mergeCell ref="I73:I74"/>
    <mergeCell ref="F75:F76"/>
    <mergeCell ref="G75:G76"/>
    <mergeCell ref="H75:H76"/>
    <mergeCell ref="I75:I76"/>
    <mergeCell ref="C81:C82"/>
    <mergeCell ref="F81:F82"/>
    <mergeCell ref="G81:G82"/>
    <mergeCell ref="H81:H82"/>
    <mergeCell ref="I81:I82"/>
    <mergeCell ref="C83:C84"/>
    <mergeCell ref="F83:F84"/>
    <mergeCell ref="G83:G84"/>
    <mergeCell ref="H83:H84"/>
    <mergeCell ref="I83:I84"/>
    <mergeCell ref="C85:C92"/>
    <mergeCell ref="D85:D92"/>
    <mergeCell ref="F85:F86"/>
    <mergeCell ref="G85:G86"/>
    <mergeCell ref="H85:H86"/>
    <mergeCell ref="I85:I86"/>
    <mergeCell ref="F87:F88"/>
    <mergeCell ref="G87:G88"/>
    <mergeCell ref="H87:H88"/>
    <mergeCell ref="I87:I88"/>
    <mergeCell ref="F89:F92"/>
    <mergeCell ref="G89:G92"/>
    <mergeCell ref="H89:H92"/>
    <mergeCell ref="I89:I92"/>
    <mergeCell ref="H111:H114"/>
    <mergeCell ref="I111:I114"/>
    <mergeCell ref="F115:F118"/>
    <mergeCell ref="G115:G118"/>
    <mergeCell ref="H115:H118"/>
    <mergeCell ref="I115:I118"/>
    <mergeCell ref="I99:I102"/>
    <mergeCell ref="F103:F106"/>
    <mergeCell ref="G103:G106"/>
    <mergeCell ref="H103:H106"/>
    <mergeCell ref="I103:I106"/>
    <mergeCell ref="F107:F110"/>
    <mergeCell ref="G107:G110"/>
    <mergeCell ref="H107:H110"/>
    <mergeCell ref="I107:I110"/>
    <mergeCell ref="F93:F94"/>
    <mergeCell ref="G93:G94"/>
    <mergeCell ref="H93:H94"/>
    <mergeCell ref="I93:I94"/>
    <mergeCell ref="F119:F122"/>
    <mergeCell ref="G119:G122"/>
    <mergeCell ref="H119:H122"/>
    <mergeCell ref="I119:I122"/>
    <mergeCell ref="C123:C124"/>
    <mergeCell ref="D123:D124"/>
    <mergeCell ref="F123:F124"/>
    <mergeCell ref="G123:G124"/>
    <mergeCell ref="H123:H124"/>
    <mergeCell ref="I123:I124"/>
    <mergeCell ref="C93:C122"/>
    <mergeCell ref="D93:D122"/>
    <mergeCell ref="F95:F98"/>
    <mergeCell ref="G95:G98"/>
    <mergeCell ref="H95:H98"/>
    <mergeCell ref="F99:F102"/>
    <mergeCell ref="G99:G102"/>
    <mergeCell ref="H99:H102"/>
    <mergeCell ref="F111:F114"/>
    <mergeCell ref="G111:G114"/>
    <mergeCell ref="C125:C127"/>
    <mergeCell ref="F125:F127"/>
    <mergeCell ref="G125:G127"/>
    <mergeCell ref="H125:H127"/>
    <mergeCell ref="I125:I127"/>
    <mergeCell ref="C128:C137"/>
    <mergeCell ref="D128:D137"/>
    <mergeCell ref="F128:F129"/>
    <mergeCell ref="G128:G129"/>
    <mergeCell ref="H128:H129"/>
    <mergeCell ref="I128:I129"/>
    <mergeCell ref="F130:F133"/>
    <mergeCell ref="G130:G133"/>
    <mergeCell ref="H130:H133"/>
    <mergeCell ref="I130:I133"/>
    <mergeCell ref="F134:F137"/>
    <mergeCell ref="G134:G137"/>
    <mergeCell ref="H134:H137"/>
    <mergeCell ref="I134:I1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opLeftCell="A6" workbookViewId="0">
      <selection activeCell="C7" sqref="C7"/>
    </sheetView>
  </sheetViews>
  <sheetFormatPr baseColWidth="10" defaultRowHeight="15" x14ac:dyDescent="0.25"/>
  <cols>
    <col min="1" max="1" width="34.140625" customWidth="1"/>
  </cols>
  <sheetData>
    <row r="2" spans="1:2" x14ac:dyDescent="0.25">
      <c r="A2" t="s">
        <v>477</v>
      </c>
      <c r="B2" t="s">
        <v>476</v>
      </c>
    </row>
    <row r="3" spans="1:2" ht="30" x14ac:dyDescent="0.25">
      <c r="A3" s="62" t="s">
        <v>475</v>
      </c>
      <c r="B3" s="63" t="s">
        <v>478</v>
      </c>
    </row>
    <row r="4" spans="1:2" ht="45" x14ac:dyDescent="0.25">
      <c r="A4" s="62" t="s">
        <v>479</v>
      </c>
      <c r="B4" s="63" t="s">
        <v>478</v>
      </c>
    </row>
    <row r="5" spans="1:2" ht="45" x14ac:dyDescent="0.25">
      <c r="A5" s="62" t="s">
        <v>480</v>
      </c>
      <c r="B5" s="63" t="s">
        <v>478</v>
      </c>
    </row>
    <row r="6" spans="1:2" ht="30" x14ac:dyDescent="0.25">
      <c r="A6" s="62" t="s">
        <v>481</v>
      </c>
      <c r="B6" s="63" t="s">
        <v>478</v>
      </c>
    </row>
    <row r="7" spans="1:2" ht="60" x14ac:dyDescent="0.25">
      <c r="A7" s="62" t="s">
        <v>482</v>
      </c>
      <c r="B7" s="63" t="s">
        <v>478</v>
      </c>
    </row>
    <row r="8" spans="1:2" ht="30" x14ac:dyDescent="0.25">
      <c r="A8" s="62" t="s">
        <v>483</v>
      </c>
      <c r="B8" t="s">
        <v>486</v>
      </c>
    </row>
    <row r="9" spans="1:2" ht="45" x14ac:dyDescent="0.25">
      <c r="A9" s="62" t="s">
        <v>484</v>
      </c>
      <c r="B9" t="s">
        <v>478</v>
      </c>
    </row>
    <row r="10" spans="1:2" ht="30" x14ac:dyDescent="0.25">
      <c r="A10" s="62" t="s">
        <v>485</v>
      </c>
      <c r="B10" t="s">
        <v>486</v>
      </c>
    </row>
    <row r="11" spans="1:2" x14ac:dyDescent="0.25">
      <c r="A11" s="62"/>
    </row>
    <row r="12" spans="1:2" x14ac:dyDescent="0.25">
      <c r="A12" s="62"/>
    </row>
    <row r="13" spans="1:2" x14ac:dyDescent="0.25">
      <c r="A13" s="62"/>
    </row>
    <row r="14" spans="1:2" x14ac:dyDescent="0.25">
      <c r="A14" s="62"/>
    </row>
    <row r="15" spans="1:2" x14ac:dyDescent="0.25">
      <c r="A1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8"/>
  <sheetViews>
    <sheetView workbookViewId="0">
      <selection activeCell="C14" sqref="C14:C17"/>
    </sheetView>
  </sheetViews>
  <sheetFormatPr baseColWidth="10" defaultRowHeight="15" x14ac:dyDescent="0.25"/>
  <cols>
    <col min="1" max="1" width="24.5703125" customWidth="1"/>
    <col min="2" max="2" width="22.42578125" customWidth="1"/>
    <col min="3" max="3" width="23.85546875" customWidth="1"/>
    <col min="4" max="4" width="19.7109375" customWidth="1"/>
    <col min="5" max="5" width="18.7109375" customWidth="1"/>
    <col min="8" max="8" width="14.28515625" customWidth="1"/>
  </cols>
  <sheetData>
    <row r="2" spans="1:8" ht="28.5" customHeight="1" x14ac:dyDescent="0.25">
      <c r="A2" s="110" t="s">
        <v>331</v>
      </c>
      <c r="B2" s="110" t="s">
        <v>332</v>
      </c>
      <c r="C2" s="110" t="s">
        <v>333</v>
      </c>
      <c r="D2" s="110" t="s">
        <v>334</v>
      </c>
      <c r="E2" s="110" t="s">
        <v>335</v>
      </c>
      <c r="F2" s="108" t="s">
        <v>336</v>
      </c>
      <c r="G2" s="109"/>
      <c r="H2" s="56"/>
    </row>
    <row r="3" spans="1:8" ht="28.5" x14ac:dyDescent="0.25">
      <c r="A3" s="111"/>
      <c r="B3" s="111"/>
      <c r="C3" s="111"/>
      <c r="D3" s="111"/>
      <c r="E3" s="111"/>
      <c r="F3" s="47" t="s">
        <v>337</v>
      </c>
      <c r="G3" s="47" t="s">
        <v>338</v>
      </c>
      <c r="H3" s="47" t="s">
        <v>339</v>
      </c>
    </row>
    <row r="4" spans="1:8" ht="30" x14ac:dyDescent="0.25">
      <c r="A4" s="99" t="s">
        <v>340</v>
      </c>
      <c r="B4" s="99" t="s">
        <v>341</v>
      </c>
      <c r="C4" s="99" t="s">
        <v>342</v>
      </c>
      <c r="D4" s="99" t="s">
        <v>343</v>
      </c>
      <c r="E4" s="48" t="s">
        <v>344</v>
      </c>
      <c r="F4" s="105">
        <v>45180</v>
      </c>
      <c r="G4" s="105">
        <v>45186</v>
      </c>
      <c r="H4" s="102" t="s">
        <v>346</v>
      </c>
    </row>
    <row r="5" spans="1:8" ht="87.75" x14ac:dyDescent="0.25">
      <c r="A5" s="100"/>
      <c r="B5" s="100"/>
      <c r="C5" s="100"/>
      <c r="D5" s="100"/>
      <c r="E5" s="49" t="s">
        <v>345</v>
      </c>
      <c r="F5" s="107"/>
      <c r="G5" s="107"/>
      <c r="H5" s="104"/>
    </row>
    <row r="6" spans="1:8" ht="30" x14ac:dyDescent="0.25">
      <c r="A6" s="100"/>
      <c r="B6" s="100"/>
      <c r="C6" s="100"/>
      <c r="D6" s="100"/>
      <c r="E6" s="48" t="s">
        <v>347</v>
      </c>
      <c r="F6" s="105">
        <v>45180</v>
      </c>
      <c r="G6" s="105">
        <v>45187</v>
      </c>
      <c r="H6" s="102" t="s">
        <v>349</v>
      </c>
    </row>
    <row r="7" spans="1:8" ht="115.5" x14ac:dyDescent="0.25">
      <c r="A7" s="100"/>
      <c r="B7" s="100"/>
      <c r="C7" s="101"/>
      <c r="D7" s="100"/>
      <c r="E7" s="49" t="s">
        <v>348</v>
      </c>
      <c r="F7" s="107"/>
      <c r="G7" s="107"/>
      <c r="H7" s="104"/>
    </row>
    <row r="8" spans="1:8" ht="30" x14ac:dyDescent="0.25">
      <c r="A8" s="100"/>
      <c r="B8" s="100"/>
      <c r="C8" s="99" t="s">
        <v>350</v>
      </c>
      <c r="D8" s="100"/>
      <c r="E8" s="48" t="s">
        <v>344</v>
      </c>
      <c r="F8" s="105">
        <v>45187</v>
      </c>
      <c r="G8" s="105">
        <v>45193</v>
      </c>
      <c r="H8" s="102" t="s">
        <v>352</v>
      </c>
    </row>
    <row r="9" spans="1:8" ht="102" x14ac:dyDescent="0.25">
      <c r="A9" s="100"/>
      <c r="B9" s="100"/>
      <c r="C9" s="100"/>
      <c r="D9" s="100"/>
      <c r="E9" s="49" t="s">
        <v>351</v>
      </c>
      <c r="F9" s="107"/>
      <c r="G9" s="107"/>
      <c r="H9" s="104"/>
    </row>
    <row r="10" spans="1:8" ht="30" x14ac:dyDescent="0.25">
      <c r="A10" s="100"/>
      <c r="B10" s="100"/>
      <c r="C10" s="100"/>
      <c r="D10" s="100"/>
      <c r="E10" s="48" t="s">
        <v>353</v>
      </c>
      <c r="F10" s="105">
        <v>45187</v>
      </c>
      <c r="G10" s="105">
        <v>45193</v>
      </c>
      <c r="H10" s="102" t="s">
        <v>349</v>
      </c>
    </row>
    <row r="11" spans="1:8" ht="72.75" x14ac:dyDescent="0.25">
      <c r="A11" s="100"/>
      <c r="B11" s="100"/>
      <c r="C11" s="100"/>
      <c r="D11" s="100"/>
      <c r="E11" s="49" t="s">
        <v>354</v>
      </c>
      <c r="F11" s="107"/>
      <c r="G11" s="107"/>
      <c r="H11" s="104"/>
    </row>
    <row r="12" spans="1:8" ht="30" x14ac:dyDescent="0.25">
      <c r="A12" s="100"/>
      <c r="B12" s="100"/>
      <c r="C12" s="100"/>
      <c r="D12" s="100"/>
      <c r="E12" s="48" t="s">
        <v>355</v>
      </c>
      <c r="F12" s="105">
        <v>45194</v>
      </c>
      <c r="G12" s="105">
        <v>45200</v>
      </c>
      <c r="H12" s="102" t="s">
        <v>357</v>
      </c>
    </row>
    <row r="13" spans="1:8" ht="102" x14ac:dyDescent="0.25">
      <c r="A13" s="100"/>
      <c r="B13" s="100"/>
      <c r="C13" s="101"/>
      <c r="D13" s="100"/>
      <c r="E13" s="49" t="s">
        <v>356</v>
      </c>
      <c r="F13" s="107"/>
      <c r="G13" s="107"/>
      <c r="H13" s="104"/>
    </row>
    <row r="14" spans="1:8" ht="30" x14ac:dyDescent="0.25">
      <c r="A14" s="100"/>
      <c r="B14" s="100"/>
      <c r="C14" s="99" t="s">
        <v>358</v>
      </c>
      <c r="D14" s="100"/>
      <c r="E14" s="48" t="s">
        <v>359</v>
      </c>
      <c r="F14" s="105">
        <v>45194</v>
      </c>
      <c r="G14" s="105">
        <v>45200</v>
      </c>
      <c r="H14" s="102" t="s">
        <v>357</v>
      </c>
    </row>
    <row r="15" spans="1:8" ht="87.75" x14ac:dyDescent="0.25">
      <c r="A15" s="100"/>
      <c r="B15" s="100"/>
      <c r="C15" s="100"/>
      <c r="D15" s="100"/>
      <c r="E15" s="49" t="s">
        <v>360</v>
      </c>
      <c r="F15" s="107"/>
      <c r="G15" s="107"/>
      <c r="H15" s="104"/>
    </row>
    <row r="16" spans="1:8" ht="30" x14ac:dyDescent="0.25">
      <c r="A16" s="100"/>
      <c r="B16" s="100"/>
      <c r="C16" s="100"/>
      <c r="D16" s="100"/>
      <c r="E16" s="48" t="s">
        <v>353</v>
      </c>
      <c r="F16" s="105">
        <v>45201</v>
      </c>
      <c r="G16" s="105">
        <v>45207</v>
      </c>
      <c r="H16" s="102" t="s">
        <v>352</v>
      </c>
    </row>
    <row r="17" spans="1:8" ht="115.5" x14ac:dyDescent="0.25">
      <c r="A17" s="100"/>
      <c r="B17" s="100"/>
      <c r="C17" s="101"/>
      <c r="D17" s="101"/>
      <c r="E17" s="49" t="s">
        <v>361</v>
      </c>
      <c r="F17" s="107"/>
      <c r="G17" s="107"/>
      <c r="H17" s="104"/>
    </row>
    <row r="18" spans="1:8" ht="61.5" customHeight="1" x14ac:dyDescent="0.25">
      <c r="A18" s="100"/>
      <c r="B18" s="100"/>
      <c r="C18" s="99" t="s">
        <v>362</v>
      </c>
      <c r="D18" s="99" t="s">
        <v>363</v>
      </c>
      <c r="E18" s="48" t="s">
        <v>364</v>
      </c>
      <c r="F18" s="105">
        <v>45201</v>
      </c>
      <c r="G18" s="105">
        <v>45207</v>
      </c>
      <c r="H18" s="102" t="s">
        <v>346</v>
      </c>
    </row>
    <row r="19" spans="1:8" ht="61.5" customHeight="1" x14ac:dyDescent="0.25">
      <c r="A19" s="100"/>
      <c r="B19" s="100"/>
      <c r="C19" s="101"/>
      <c r="D19" s="101"/>
      <c r="E19" s="49" t="s">
        <v>365</v>
      </c>
      <c r="F19" s="107"/>
      <c r="G19" s="107"/>
      <c r="H19" s="104"/>
    </row>
    <row r="20" spans="1:8" ht="30" x14ac:dyDescent="0.25">
      <c r="A20" s="100"/>
      <c r="B20" s="100"/>
      <c r="C20" s="99" t="s">
        <v>366</v>
      </c>
      <c r="D20" s="99" t="s">
        <v>367</v>
      </c>
      <c r="E20" s="48" t="s">
        <v>368</v>
      </c>
      <c r="F20" s="105">
        <v>45208</v>
      </c>
      <c r="G20" s="105">
        <v>45214</v>
      </c>
      <c r="H20" s="102" t="s">
        <v>346</v>
      </c>
    </row>
    <row r="21" spans="1:8" ht="90.75" customHeight="1" x14ac:dyDescent="0.25">
      <c r="A21" s="100"/>
      <c r="B21" s="100"/>
      <c r="C21" s="101"/>
      <c r="D21" s="101"/>
      <c r="E21" s="49" t="s">
        <v>369</v>
      </c>
      <c r="F21" s="107"/>
      <c r="G21" s="107"/>
      <c r="H21" s="104"/>
    </row>
    <row r="22" spans="1:8" ht="30" x14ac:dyDescent="0.25">
      <c r="A22" s="100"/>
      <c r="B22" s="100"/>
      <c r="C22" s="99" t="s">
        <v>370</v>
      </c>
      <c r="D22" s="99" t="s">
        <v>371</v>
      </c>
      <c r="E22" s="48" t="s">
        <v>368</v>
      </c>
      <c r="F22" s="105">
        <v>45208</v>
      </c>
      <c r="G22" s="105">
        <v>45214</v>
      </c>
      <c r="H22" s="102" t="s">
        <v>346</v>
      </c>
    </row>
    <row r="23" spans="1:8" ht="59.25" x14ac:dyDescent="0.25">
      <c r="A23" s="100"/>
      <c r="B23" s="100"/>
      <c r="C23" s="101"/>
      <c r="D23" s="101"/>
      <c r="E23" s="49" t="s">
        <v>372</v>
      </c>
      <c r="F23" s="107"/>
      <c r="G23" s="107"/>
      <c r="H23" s="104"/>
    </row>
    <row r="24" spans="1:8" ht="30" x14ac:dyDescent="0.25">
      <c r="A24" s="100"/>
      <c r="B24" s="100"/>
      <c r="C24" s="99" t="s">
        <v>373</v>
      </c>
      <c r="D24" s="99" t="s">
        <v>374</v>
      </c>
      <c r="E24" s="48" t="s">
        <v>368</v>
      </c>
      <c r="F24" s="105">
        <v>45215</v>
      </c>
      <c r="G24" s="105">
        <v>45221</v>
      </c>
      <c r="H24" s="102" t="s">
        <v>346</v>
      </c>
    </row>
    <row r="25" spans="1:8" ht="73.5" x14ac:dyDescent="0.25">
      <c r="A25" s="100"/>
      <c r="B25" s="100"/>
      <c r="C25" s="100"/>
      <c r="D25" s="100"/>
      <c r="E25" s="49" t="s">
        <v>375</v>
      </c>
      <c r="F25" s="107"/>
      <c r="G25" s="107"/>
      <c r="H25" s="104"/>
    </row>
    <row r="26" spans="1:8" ht="30" x14ac:dyDescent="0.25">
      <c r="A26" s="100"/>
      <c r="B26" s="100"/>
      <c r="C26" s="100"/>
      <c r="D26" s="100"/>
      <c r="E26" s="48" t="s">
        <v>368</v>
      </c>
      <c r="F26" s="105">
        <v>45215</v>
      </c>
      <c r="G26" s="105">
        <v>45221</v>
      </c>
      <c r="H26" s="102" t="s">
        <v>346</v>
      </c>
    </row>
    <row r="27" spans="1:8" ht="87" x14ac:dyDescent="0.25">
      <c r="A27" s="100"/>
      <c r="B27" s="100"/>
      <c r="C27" s="101"/>
      <c r="D27" s="101"/>
      <c r="E27" s="49" t="s">
        <v>376</v>
      </c>
      <c r="F27" s="107"/>
      <c r="G27" s="107"/>
      <c r="H27" s="104"/>
    </row>
    <row r="28" spans="1:8" ht="30" x14ac:dyDescent="0.25">
      <c r="A28" s="100"/>
      <c r="B28" s="100"/>
      <c r="C28" s="99" t="s">
        <v>377</v>
      </c>
      <c r="D28" s="99" t="s">
        <v>378</v>
      </c>
      <c r="E28" s="48" t="s">
        <v>364</v>
      </c>
      <c r="F28" s="105">
        <v>45215</v>
      </c>
      <c r="G28" s="105">
        <v>45221</v>
      </c>
      <c r="H28" s="102" t="s">
        <v>346</v>
      </c>
    </row>
    <row r="29" spans="1:8" ht="45" x14ac:dyDescent="0.25">
      <c r="A29" s="100"/>
      <c r="B29" s="100"/>
      <c r="C29" s="100"/>
      <c r="D29" s="100"/>
      <c r="E29" s="49" t="s">
        <v>365</v>
      </c>
      <c r="F29" s="107"/>
      <c r="G29" s="107"/>
      <c r="H29" s="104"/>
    </row>
    <row r="30" spans="1:8" ht="30" x14ac:dyDescent="0.25">
      <c r="A30" s="100"/>
      <c r="B30" s="100"/>
      <c r="C30" s="100"/>
      <c r="D30" s="100"/>
      <c r="E30" s="48" t="s">
        <v>368</v>
      </c>
      <c r="F30" s="105">
        <v>45222</v>
      </c>
      <c r="G30" s="105">
        <v>45228</v>
      </c>
      <c r="H30" s="102" t="s">
        <v>380</v>
      </c>
    </row>
    <row r="31" spans="1:8" ht="45" x14ac:dyDescent="0.25">
      <c r="A31" s="100"/>
      <c r="B31" s="100"/>
      <c r="C31" s="100"/>
      <c r="D31" s="100"/>
      <c r="E31" s="49" t="s">
        <v>379</v>
      </c>
      <c r="F31" s="107"/>
      <c r="G31" s="107"/>
      <c r="H31" s="104"/>
    </row>
    <row r="32" spans="1:8" ht="30" x14ac:dyDescent="0.25">
      <c r="A32" s="100"/>
      <c r="B32" s="100"/>
      <c r="C32" s="100"/>
      <c r="D32" s="100"/>
      <c r="E32" s="48" t="s">
        <v>381</v>
      </c>
      <c r="F32" s="105">
        <v>45222</v>
      </c>
      <c r="G32" s="105">
        <v>45228</v>
      </c>
      <c r="H32" s="102" t="s">
        <v>380</v>
      </c>
    </row>
    <row r="33" spans="1:8" ht="45" x14ac:dyDescent="0.25">
      <c r="A33" s="100"/>
      <c r="B33" s="100"/>
      <c r="C33" s="101"/>
      <c r="D33" s="100"/>
      <c r="E33" s="49" t="s">
        <v>382</v>
      </c>
      <c r="F33" s="107"/>
      <c r="G33" s="107"/>
      <c r="H33" s="104"/>
    </row>
    <row r="34" spans="1:8" ht="30" x14ac:dyDescent="0.25">
      <c r="A34" s="100"/>
      <c r="B34" s="100"/>
      <c r="C34" s="99" t="s">
        <v>377</v>
      </c>
      <c r="D34" s="100"/>
      <c r="E34" s="48" t="s">
        <v>364</v>
      </c>
      <c r="F34" s="105">
        <v>45222</v>
      </c>
      <c r="G34" s="105">
        <v>45228</v>
      </c>
      <c r="H34" s="102" t="s">
        <v>380</v>
      </c>
    </row>
    <row r="35" spans="1:8" ht="45" x14ac:dyDescent="0.25">
      <c r="A35" s="100"/>
      <c r="B35" s="100"/>
      <c r="C35" s="100"/>
      <c r="D35" s="100"/>
      <c r="E35" s="49" t="s">
        <v>383</v>
      </c>
      <c r="F35" s="107"/>
      <c r="G35" s="107"/>
      <c r="H35" s="104"/>
    </row>
    <row r="36" spans="1:8" ht="30" x14ac:dyDescent="0.25">
      <c r="A36" s="100"/>
      <c r="B36" s="100"/>
      <c r="C36" s="100"/>
      <c r="D36" s="100"/>
      <c r="E36" s="48" t="s">
        <v>381</v>
      </c>
      <c r="F36" s="105">
        <v>45222</v>
      </c>
      <c r="G36" s="105">
        <v>45228</v>
      </c>
      <c r="H36" s="102" t="s">
        <v>380</v>
      </c>
    </row>
    <row r="37" spans="1:8" ht="45" x14ac:dyDescent="0.25">
      <c r="A37" s="100"/>
      <c r="B37" s="100"/>
      <c r="C37" s="100"/>
      <c r="D37" s="100"/>
      <c r="E37" s="49" t="s">
        <v>384</v>
      </c>
      <c r="F37" s="107"/>
      <c r="G37" s="107"/>
      <c r="H37" s="104"/>
    </row>
    <row r="38" spans="1:8" ht="30" x14ac:dyDescent="0.25">
      <c r="A38" s="100"/>
      <c r="B38" s="100"/>
      <c r="C38" s="100"/>
      <c r="D38" s="100"/>
      <c r="E38" s="48" t="s">
        <v>381</v>
      </c>
      <c r="F38" s="105">
        <v>45222</v>
      </c>
      <c r="G38" s="105">
        <v>45228</v>
      </c>
      <c r="H38" s="102" t="s">
        <v>380</v>
      </c>
    </row>
    <row r="39" spans="1:8" ht="45" x14ac:dyDescent="0.25">
      <c r="A39" s="100"/>
      <c r="B39" s="101"/>
      <c r="C39" s="101"/>
      <c r="D39" s="101"/>
      <c r="E39" s="49" t="s">
        <v>385</v>
      </c>
      <c r="F39" s="107"/>
      <c r="G39" s="107"/>
      <c r="H39" s="104"/>
    </row>
    <row r="40" spans="1:8" ht="30" x14ac:dyDescent="0.25">
      <c r="A40" s="100"/>
      <c r="B40" s="99" t="s">
        <v>386</v>
      </c>
      <c r="C40" s="48" t="s">
        <v>387</v>
      </c>
      <c r="D40" s="99" t="s">
        <v>389</v>
      </c>
      <c r="E40" s="48" t="s">
        <v>353</v>
      </c>
      <c r="F40" s="105">
        <v>45229</v>
      </c>
      <c r="G40" s="105">
        <v>45235</v>
      </c>
      <c r="H40" s="102" t="s">
        <v>349</v>
      </c>
    </row>
    <row r="41" spans="1:8" ht="101.25" x14ac:dyDescent="0.25">
      <c r="A41" s="100"/>
      <c r="B41" s="100"/>
      <c r="C41" s="50" t="s">
        <v>388</v>
      </c>
      <c r="D41" s="101"/>
      <c r="E41" s="49" t="s">
        <v>390</v>
      </c>
      <c r="F41" s="107"/>
      <c r="G41" s="107"/>
      <c r="H41" s="104"/>
    </row>
    <row r="42" spans="1:8" ht="30" x14ac:dyDescent="0.25">
      <c r="A42" s="100"/>
      <c r="B42" s="100"/>
      <c r="C42" s="50"/>
      <c r="D42" s="99" t="s">
        <v>391</v>
      </c>
      <c r="E42" s="48" t="s">
        <v>392</v>
      </c>
      <c r="F42" s="105">
        <v>45229</v>
      </c>
      <c r="G42" s="105">
        <v>45235</v>
      </c>
      <c r="H42" s="102" t="s">
        <v>349</v>
      </c>
    </row>
    <row r="43" spans="1:8" ht="87" x14ac:dyDescent="0.25">
      <c r="A43" s="100"/>
      <c r="B43" s="100"/>
      <c r="C43" s="50"/>
      <c r="D43" s="100"/>
      <c r="E43" s="49" t="s">
        <v>393</v>
      </c>
      <c r="F43" s="107"/>
      <c r="G43" s="107"/>
      <c r="H43" s="104"/>
    </row>
    <row r="44" spans="1:8" ht="30" x14ac:dyDescent="0.25">
      <c r="A44" s="100"/>
      <c r="B44" s="100"/>
      <c r="C44" s="50"/>
      <c r="D44" s="100"/>
      <c r="E44" s="48" t="s">
        <v>394</v>
      </c>
      <c r="F44" s="105">
        <v>45236</v>
      </c>
      <c r="G44" s="105">
        <v>45242</v>
      </c>
      <c r="H44" s="102" t="s">
        <v>352</v>
      </c>
    </row>
    <row r="45" spans="1:8" ht="116.25" x14ac:dyDescent="0.25">
      <c r="A45" s="100"/>
      <c r="B45" s="100"/>
      <c r="C45" s="51"/>
      <c r="D45" s="101"/>
      <c r="E45" s="49" t="s">
        <v>395</v>
      </c>
      <c r="F45" s="107"/>
      <c r="G45" s="107"/>
      <c r="H45" s="104"/>
    </row>
    <row r="46" spans="1:8" ht="30" x14ac:dyDescent="0.25">
      <c r="A46" s="100"/>
      <c r="B46" s="100"/>
      <c r="C46" s="99" t="s">
        <v>396</v>
      </c>
      <c r="D46" s="99" t="s">
        <v>397</v>
      </c>
      <c r="E46" s="48" t="s">
        <v>398</v>
      </c>
      <c r="F46" s="105">
        <v>45236</v>
      </c>
      <c r="G46" s="105">
        <v>45242</v>
      </c>
      <c r="H46" s="102" t="s">
        <v>352</v>
      </c>
    </row>
    <row r="47" spans="1:8" ht="116.25" x14ac:dyDescent="0.25">
      <c r="A47" s="100"/>
      <c r="B47" s="100"/>
      <c r="C47" s="100"/>
      <c r="D47" s="100"/>
      <c r="E47" s="49" t="s">
        <v>399</v>
      </c>
      <c r="F47" s="107"/>
      <c r="G47" s="107"/>
      <c r="H47" s="104"/>
    </row>
    <row r="48" spans="1:8" ht="30" x14ac:dyDescent="0.25">
      <c r="A48" s="100"/>
      <c r="B48" s="100"/>
      <c r="C48" s="100"/>
      <c r="D48" s="100"/>
      <c r="E48" s="48" t="s">
        <v>355</v>
      </c>
      <c r="F48" s="105">
        <v>45236</v>
      </c>
      <c r="G48" s="102" t="s">
        <v>401</v>
      </c>
      <c r="H48" s="102" t="s">
        <v>352</v>
      </c>
    </row>
    <row r="49" spans="1:8" ht="102" x14ac:dyDescent="0.25">
      <c r="A49" s="100"/>
      <c r="B49" s="100"/>
      <c r="C49" s="100"/>
      <c r="D49" s="100"/>
      <c r="E49" s="49" t="s">
        <v>400</v>
      </c>
      <c r="F49" s="107"/>
      <c r="G49" s="104"/>
      <c r="H49" s="104"/>
    </row>
    <row r="50" spans="1:8" ht="30" x14ac:dyDescent="0.25">
      <c r="A50" s="100"/>
      <c r="B50" s="100"/>
      <c r="C50" s="100"/>
      <c r="D50" s="100"/>
      <c r="E50" s="48" t="s">
        <v>359</v>
      </c>
      <c r="F50" s="105">
        <v>45243</v>
      </c>
      <c r="G50" s="105">
        <v>45249</v>
      </c>
      <c r="H50" s="102" t="s">
        <v>357</v>
      </c>
    </row>
    <row r="51" spans="1:8" ht="130.5" x14ac:dyDescent="0.25">
      <c r="A51" s="100"/>
      <c r="B51" s="100"/>
      <c r="C51" s="100"/>
      <c r="D51" s="100"/>
      <c r="E51" s="49" t="s">
        <v>402</v>
      </c>
      <c r="F51" s="107"/>
      <c r="G51" s="107"/>
      <c r="H51" s="104"/>
    </row>
    <row r="52" spans="1:8" ht="30" x14ac:dyDescent="0.25">
      <c r="A52" s="100"/>
      <c r="B52" s="100"/>
      <c r="C52" s="100"/>
      <c r="D52" s="100"/>
      <c r="E52" s="48" t="s">
        <v>403</v>
      </c>
      <c r="F52" s="105">
        <v>45243</v>
      </c>
      <c r="G52" s="105">
        <v>45249</v>
      </c>
      <c r="H52" s="102" t="s">
        <v>357</v>
      </c>
    </row>
    <row r="53" spans="1:8" ht="87.75" x14ac:dyDescent="0.25">
      <c r="A53" s="100"/>
      <c r="B53" s="100"/>
      <c r="C53" s="100"/>
      <c r="D53" s="100"/>
      <c r="E53" s="49" t="s">
        <v>404</v>
      </c>
      <c r="F53" s="107"/>
      <c r="G53" s="107"/>
      <c r="H53" s="104"/>
    </row>
    <row r="54" spans="1:8" ht="30" x14ac:dyDescent="0.25">
      <c r="A54" s="100"/>
      <c r="B54" s="100"/>
      <c r="C54" s="100"/>
      <c r="D54" s="100"/>
      <c r="E54" s="48" t="s">
        <v>353</v>
      </c>
      <c r="F54" s="105">
        <v>45243</v>
      </c>
      <c r="G54" s="105">
        <v>45249</v>
      </c>
      <c r="H54" s="102" t="s">
        <v>349</v>
      </c>
    </row>
    <row r="55" spans="1:8" ht="116.25" x14ac:dyDescent="0.25">
      <c r="A55" s="100"/>
      <c r="B55" s="100"/>
      <c r="C55" s="100"/>
      <c r="D55" s="100"/>
      <c r="E55" s="49" t="s">
        <v>405</v>
      </c>
      <c r="F55" s="107"/>
      <c r="G55" s="107"/>
      <c r="H55" s="104"/>
    </row>
    <row r="56" spans="1:8" ht="30" x14ac:dyDescent="0.25">
      <c r="A56" s="100"/>
      <c r="B56" s="100"/>
      <c r="C56" s="100"/>
      <c r="D56" s="100"/>
      <c r="E56" s="48" t="s">
        <v>406</v>
      </c>
      <c r="F56" s="105">
        <v>45250</v>
      </c>
      <c r="G56" s="105">
        <v>45256</v>
      </c>
      <c r="H56" s="102" t="s">
        <v>349</v>
      </c>
    </row>
    <row r="57" spans="1:8" ht="59.25" x14ac:dyDescent="0.25">
      <c r="A57" s="100"/>
      <c r="B57" s="100"/>
      <c r="C57" s="101"/>
      <c r="D57" s="100"/>
      <c r="E57" s="49" t="s">
        <v>407</v>
      </c>
      <c r="F57" s="107"/>
      <c r="G57" s="107"/>
      <c r="H57" s="104"/>
    </row>
    <row r="58" spans="1:8" ht="30" x14ac:dyDescent="0.25">
      <c r="A58" s="100"/>
      <c r="B58" s="100"/>
      <c r="C58" s="99" t="s">
        <v>408</v>
      </c>
      <c r="D58" s="100"/>
      <c r="E58" s="48" t="s">
        <v>344</v>
      </c>
      <c r="F58" s="105">
        <v>45250</v>
      </c>
      <c r="G58" s="102" t="s">
        <v>410</v>
      </c>
      <c r="H58" s="102" t="s">
        <v>357</v>
      </c>
    </row>
    <row r="59" spans="1:8" ht="130.5" x14ac:dyDescent="0.25">
      <c r="A59" s="100"/>
      <c r="B59" s="100"/>
      <c r="C59" s="100"/>
      <c r="D59" s="100"/>
      <c r="E59" s="49" t="s">
        <v>409</v>
      </c>
      <c r="F59" s="107"/>
      <c r="G59" s="104"/>
      <c r="H59" s="104"/>
    </row>
    <row r="60" spans="1:8" ht="30" x14ac:dyDescent="0.25">
      <c r="A60" s="100"/>
      <c r="B60" s="100"/>
      <c r="C60" s="100"/>
      <c r="D60" s="100"/>
      <c r="E60" s="48" t="s">
        <v>353</v>
      </c>
      <c r="F60" s="105">
        <v>45250</v>
      </c>
      <c r="G60" s="105">
        <v>45256</v>
      </c>
      <c r="H60" s="102" t="s">
        <v>352</v>
      </c>
    </row>
    <row r="61" spans="1:8" ht="116.25" x14ac:dyDescent="0.25">
      <c r="A61" s="100"/>
      <c r="B61" s="100"/>
      <c r="C61" s="100"/>
      <c r="D61" s="100"/>
      <c r="E61" s="49" t="s">
        <v>411</v>
      </c>
      <c r="F61" s="107"/>
      <c r="G61" s="107"/>
      <c r="H61" s="104"/>
    </row>
    <row r="62" spans="1:8" ht="30" x14ac:dyDescent="0.25">
      <c r="A62" s="100"/>
      <c r="B62" s="100"/>
      <c r="C62" s="100"/>
      <c r="D62" s="100"/>
      <c r="E62" s="48" t="s">
        <v>355</v>
      </c>
      <c r="F62" s="105">
        <v>45257</v>
      </c>
      <c r="G62" s="105">
        <v>45263</v>
      </c>
      <c r="H62" s="102" t="s">
        <v>352</v>
      </c>
    </row>
    <row r="63" spans="1:8" ht="102" x14ac:dyDescent="0.25">
      <c r="A63" s="100"/>
      <c r="B63" s="100"/>
      <c r="C63" s="101"/>
      <c r="D63" s="101"/>
      <c r="E63" s="49" t="s">
        <v>412</v>
      </c>
      <c r="F63" s="107"/>
      <c r="G63" s="107"/>
      <c r="H63" s="104"/>
    </row>
    <row r="64" spans="1:8" ht="30" x14ac:dyDescent="0.25">
      <c r="A64" s="100"/>
      <c r="B64" s="100"/>
      <c r="C64" s="99" t="s">
        <v>413</v>
      </c>
      <c r="D64" s="99" t="s">
        <v>414</v>
      </c>
      <c r="E64" s="48" t="s">
        <v>359</v>
      </c>
      <c r="F64" s="105">
        <v>45257</v>
      </c>
      <c r="G64" s="105">
        <v>45263</v>
      </c>
      <c r="H64" s="102" t="s">
        <v>352</v>
      </c>
    </row>
    <row r="65" spans="1:8" ht="73.5" x14ac:dyDescent="0.25">
      <c r="A65" s="100"/>
      <c r="B65" s="100"/>
      <c r="C65" s="100"/>
      <c r="D65" s="100"/>
      <c r="E65" s="49" t="s">
        <v>415</v>
      </c>
      <c r="F65" s="107"/>
      <c r="G65" s="107"/>
      <c r="H65" s="104"/>
    </row>
    <row r="66" spans="1:8" ht="30" x14ac:dyDescent="0.25">
      <c r="A66" s="100"/>
      <c r="B66" s="100"/>
      <c r="C66" s="100"/>
      <c r="D66" s="100"/>
      <c r="E66" s="48" t="s">
        <v>353</v>
      </c>
      <c r="F66" s="105">
        <v>45257</v>
      </c>
      <c r="G66" s="105">
        <v>45263</v>
      </c>
      <c r="H66" s="102" t="s">
        <v>352</v>
      </c>
    </row>
    <row r="67" spans="1:8" ht="87.75" x14ac:dyDescent="0.25">
      <c r="A67" s="100"/>
      <c r="B67" s="100"/>
      <c r="C67" s="100"/>
      <c r="D67" s="100"/>
      <c r="E67" s="49" t="s">
        <v>416</v>
      </c>
      <c r="F67" s="107"/>
      <c r="G67" s="107"/>
      <c r="H67" s="104"/>
    </row>
    <row r="68" spans="1:8" ht="30" x14ac:dyDescent="0.25">
      <c r="A68" s="100"/>
      <c r="B68" s="100"/>
      <c r="C68" s="100"/>
      <c r="D68" s="100"/>
      <c r="E68" s="48" t="s">
        <v>347</v>
      </c>
      <c r="F68" s="105">
        <v>45257</v>
      </c>
      <c r="G68" s="105">
        <v>45263</v>
      </c>
      <c r="H68" s="102" t="s">
        <v>349</v>
      </c>
    </row>
    <row r="69" spans="1:8" ht="87.75" x14ac:dyDescent="0.25">
      <c r="A69" s="100"/>
      <c r="B69" s="100"/>
      <c r="C69" s="100"/>
      <c r="D69" s="100"/>
      <c r="E69" s="49" t="s">
        <v>417</v>
      </c>
      <c r="F69" s="107"/>
      <c r="G69" s="107"/>
      <c r="H69" s="104"/>
    </row>
    <row r="70" spans="1:8" ht="30" x14ac:dyDescent="0.25">
      <c r="A70" s="100"/>
      <c r="B70" s="100"/>
      <c r="C70" s="100"/>
      <c r="D70" s="100"/>
      <c r="E70" s="48" t="s">
        <v>347</v>
      </c>
      <c r="F70" s="105">
        <v>45264</v>
      </c>
      <c r="G70" s="105">
        <v>45270</v>
      </c>
      <c r="H70" s="102" t="s">
        <v>349</v>
      </c>
    </row>
    <row r="71" spans="1:8" ht="102" x14ac:dyDescent="0.25">
      <c r="A71" s="100"/>
      <c r="B71" s="100"/>
      <c r="C71" s="101"/>
      <c r="D71" s="101"/>
      <c r="E71" s="49" t="s">
        <v>418</v>
      </c>
      <c r="F71" s="107"/>
      <c r="G71" s="107"/>
      <c r="H71" s="104"/>
    </row>
    <row r="72" spans="1:8" ht="114.75" x14ac:dyDescent="0.25">
      <c r="A72" s="100"/>
      <c r="B72" s="100"/>
      <c r="C72" s="99" t="s">
        <v>419</v>
      </c>
      <c r="D72" s="52" t="s">
        <v>420</v>
      </c>
      <c r="E72" s="48" t="s">
        <v>381</v>
      </c>
      <c r="F72" s="105">
        <v>45264</v>
      </c>
      <c r="G72" s="105">
        <v>45270</v>
      </c>
      <c r="H72" s="102" t="s">
        <v>422</v>
      </c>
    </row>
    <row r="73" spans="1:8" ht="171.75" x14ac:dyDescent="0.25">
      <c r="A73" s="100"/>
      <c r="B73" s="100"/>
      <c r="C73" s="101"/>
      <c r="D73" s="52" t="s">
        <v>423</v>
      </c>
      <c r="E73" s="49" t="s">
        <v>421</v>
      </c>
      <c r="F73" s="107"/>
      <c r="G73" s="107"/>
      <c r="H73" s="104"/>
    </row>
    <row r="74" spans="1:8" ht="100.5" x14ac:dyDescent="0.25">
      <c r="A74" s="100"/>
      <c r="B74" s="100"/>
      <c r="C74" s="99" t="s">
        <v>424</v>
      </c>
      <c r="D74" s="52" t="s">
        <v>425</v>
      </c>
      <c r="E74" s="48" t="s">
        <v>368</v>
      </c>
      <c r="F74" s="105">
        <v>45264</v>
      </c>
      <c r="G74" s="105">
        <v>45270</v>
      </c>
      <c r="H74" s="102" t="s">
        <v>422</v>
      </c>
    </row>
    <row r="75" spans="1:8" ht="171.75" x14ac:dyDescent="0.25">
      <c r="A75" s="100"/>
      <c r="B75" s="100"/>
      <c r="C75" s="101"/>
      <c r="D75" s="52" t="s">
        <v>427</v>
      </c>
      <c r="E75" s="49" t="s">
        <v>426</v>
      </c>
      <c r="F75" s="107"/>
      <c r="G75" s="107"/>
      <c r="H75" s="104"/>
    </row>
    <row r="76" spans="1:8" ht="30" x14ac:dyDescent="0.25">
      <c r="A76" s="100"/>
      <c r="B76" s="100"/>
      <c r="C76" s="99" t="s">
        <v>428</v>
      </c>
      <c r="D76" s="99" t="s">
        <v>429</v>
      </c>
      <c r="E76" s="48" t="s">
        <v>430</v>
      </c>
      <c r="F76" s="105">
        <v>45264</v>
      </c>
      <c r="G76" s="105">
        <v>45270</v>
      </c>
      <c r="H76" s="102" t="s">
        <v>380</v>
      </c>
    </row>
    <row r="77" spans="1:8" ht="45" x14ac:dyDescent="0.25">
      <c r="A77" s="100"/>
      <c r="B77" s="100"/>
      <c r="C77" s="100"/>
      <c r="D77" s="100"/>
      <c r="E77" s="49" t="s">
        <v>431</v>
      </c>
      <c r="F77" s="107"/>
      <c r="G77" s="107"/>
      <c r="H77" s="104"/>
    </row>
    <row r="78" spans="1:8" ht="30" x14ac:dyDescent="0.25">
      <c r="A78" s="100"/>
      <c r="B78" s="100"/>
      <c r="C78" s="100"/>
      <c r="D78" s="100"/>
      <c r="E78" s="48" t="s">
        <v>347</v>
      </c>
      <c r="F78" s="105">
        <v>45264</v>
      </c>
      <c r="G78" s="105">
        <v>45270</v>
      </c>
      <c r="H78" s="102" t="s">
        <v>380</v>
      </c>
    </row>
    <row r="79" spans="1:8" ht="87" x14ac:dyDescent="0.25">
      <c r="A79" s="100"/>
      <c r="B79" s="100"/>
      <c r="C79" s="100"/>
      <c r="D79" s="100"/>
      <c r="E79" s="49" t="s">
        <v>432</v>
      </c>
      <c r="F79" s="107"/>
      <c r="G79" s="107"/>
      <c r="H79" s="104"/>
    </row>
    <row r="80" spans="1:8" ht="28.5" x14ac:dyDescent="0.25">
      <c r="A80" s="100"/>
      <c r="B80" s="100"/>
      <c r="C80" s="100"/>
      <c r="D80" s="100"/>
      <c r="E80" s="53" t="s">
        <v>433</v>
      </c>
      <c r="F80" s="105">
        <v>45264</v>
      </c>
      <c r="G80" s="105">
        <v>45270</v>
      </c>
      <c r="H80" s="102" t="s">
        <v>380</v>
      </c>
    </row>
    <row r="81" spans="1:8" x14ac:dyDescent="0.25">
      <c r="A81" s="100"/>
      <c r="B81" s="100"/>
      <c r="C81" s="100"/>
      <c r="D81" s="100"/>
      <c r="E81" s="54"/>
      <c r="F81" s="106"/>
      <c r="G81" s="106"/>
      <c r="H81" s="103"/>
    </row>
    <row r="82" spans="1:8" x14ac:dyDescent="0.25">
      <c r="A82" s="100"/>
      <c r="B82" s="100"/>
      <c r="C82" s="100"/>
      <c r="D82" s="100"/>
      <c r="E82" s="55"/>
      <c r="F82" s="106"/>
      <c r="G82" s="106"/>
      <c r="H82" s="103"/>
    </row>
    <row r="83" spans="1:8" ht="130.5" x14ac:dyDescent="0.25">
      <c r="A83" s="100"/>
      <c r="B83" s="101"/>
      <c r="C83" s="101"/>
      <c r="D83" s="101"/>
      <c r="E83" s="49" t="s">
        <v>434</v>
      </c>
      <c r="F83" s="107"/>
      <c r="G83" s="107"/>
      <c r="H83" s="104"/>
    </row>
    <row r="84" spans="1:8" ht="30" x14ac:dyDescent="0.25">
      <c r="A84" s="100"/>
      <c r="B84" s="99" t="s">
        <v>435</v>
      </c>
      <c r="C84" s="99" t="s">
        <v>436</v>
      </c>
      <c r="D84" s="99" t="s">
        <v>389</v>
      </c>
      <c r="E84" s="48" t="s">
        <v>359</v>
      </c>
      <c r="F84" s="105">
        <v>45327</v>
      </c>
      <c r="G84" s="105">
        <v>45333</v>
      </c>
      <c r="H84" s="102" t="s">
        <v>352</v>
      </c>
    </row>
    <row r="85" spans="1:8" ht="159" x14ac:dyDescent="0.25">
      <c r="A85" s="100"/>
      <c r="B85" s="100"/>
      <c r="C85" s="100"/>
      <c r="D85" s="100"/>
      <c r="E85" s="49" t="s">
        <v>437</v>
      </c>
      <c r="F85" s="107"/>
      <c r="G85" s="107"/>
      <c r="H85" s="104"/>
    </row>
    <row r="86" spans="1:8" ht="30" x14ac:dyDescent="0.25">
      <c r="A86" s="100"/>
      <c r="B86" s="100"/>
      <c r="C86" s="100"/>
      <c r="D86" s="100"/>
      <c r="E86" s="48" t="s">
        <v>359</v>
      </c>
      <c r="F86" s="105">
        <v>45327</v>
      </c>
      <c r="G86" s="105">
        <v>45333</v>
      </c>
      <c r="H86" s="102" t="s">
        <v>352</v>
      </c>
    </row>
    <row r="87" spans="1:8" x14ac:dyDescent="0.25">
      <c r="A87" s="100"/>
      <c r="B87" s="100"/>
      <c r="C87" s="100"/>
      <c r="D87" s="100"/>
      <c r="E87" s="54"/>
      <c r="F87" s="106"/>
      <c r="G87" s="106"/>
      <c r="H87" s="103"/>
    </row>
    <row r="88" spans="1:8" x14ac:dyDescent="0.25">
      <c r="A88" s="100"/>
      <c r="B88" s="100"/>
      <c r="C88" s="100"/>
      <c r="D88" s="100"/>
      <c r="E88" s="55"/>
      <c r="F88" s="106"/>
      <c r="G88" s="106"/>
      <c r="H88" s="103"/>
    </row>
    <row r="89" spans="1:8" ht="130.5" x14ac:dyDescent="0.25">
      <c r="A89" s="100"/>
      <c r="B89" s="100"/>
      <c r="C89" s="100"/>
      <c r="D89" s="100"/>
      <c r="E89" s="49" t="s">
        <v>438</v>
      </c>
      <c r="F89" s="107"/>
      <c r="G89" s="107"/>
      <c r="H89" s="104"/>
    </row>
    <row r="90" spans="1:8" ht="30" x14ac:dyDescent="0.25">
      <c r="A90" s="100"/>
      <c r="B90" s="100"/>
      <c r="C90" s="100"/>
      <c r="D90" s="100"/>
      <c r="E90" s="48" t="s">
        <v>439</v>
      </c>
      <c r="F90" s="105">
        <v>45327</v>
      </c>
      <c r="G90" s="105">
        <v>45333</v>
      </c>
      <c r="H90" s="102" t="s">
        <v>352</v>
      </c>
    </row>
    <row r="91" spans="1:8" x14ac:dyDescent="0.25">
      <c r="A91" s="100"/>
      <c r="B91" s="100"/>
      <c r="C91" s="100"/>
      <c r="D91" s="100"/>
      <c r="E91" s="54"/>
      <c r="F91" s="106"/>
      <c r="G91" s="106"/>
      <c r="H91" s="103"/>
    </row>
    <row r="92" spans="1:8" x14ac:dyDescent="0.25">
      <c r="A92" s="100"/>
      <c r="B92" s="100"/>
      <c r="C92" s="100"/>
      <c r="D92" s="100"/>
      <c r="E92" s="55"/>
      <c r="F92" s="106"/>
      <c r="G92" s="106"/>
      <c r="H92" s="103"/>
    </row>
    <row r="93" spans="1:8" ht="144.75" x14ac:dyDescent="0.25">
      <c r="A93" s="100"/>
      <c r="B93" s="100"/>
      <c r="C93" s="100"/>
      <c r="D93" s="100"/>
      <c r="E93" s="49" t="s">
        <v>440</v>
      </c>
      <c r="F93" s="107"/>
      <c r="G93" s="107"/>
      <c r="H93" s="104"/>
    </row>
    <row r="94" spans="1:8" ht="30" x14ac:dyDescent="0.25">
      <c r="A94" s="100"/>
      <c r="B94" s="100"/>
      <c r="C94" s="100"/>
      <c r="D94" s="100"/>
      <c r="E94" s="48" t="s">
        <v>403</v>
      </c>
      <c r="F94" s="105">
        <v>45334</v>
      </c>
      <c r="G94" s="105">
        <v>45340</v>
      </c>
      <c r="H94" s="102" t="s">
        <v>357</v>
      </c>
    </row>
    <row r="95" spans="1:8" x14ac:dyDescent="0.25">
      <c r="A95" s="100"/>
      <c r="B95" s="100"/>
      <c r="C95" s="100"/>
      <c r="D95" s="100"/>
      <c r="E95" s="54"/>
      <c r="F95" s="106"/>
      <c r="G95" s="106"/>
      <c r="H95" s="103"/>
    </row>
    <row r="96" spans="1:8" x14ac:dyDescent="0.25">
      <c r="A96" s="100"/>
      <c r="B96" s="100"/>
      <c r="C96" s="100"/>
      <c r="D96" s="100"/>
      <c r="E96" s="55"/>
      <c r="F96" s="106"/>
      <c r="G96" s="106"/>
      <c r="H96" s="103"/>
    </row>
    <row r="97" spans="1:8" ht="73.5" x14ac:dyDescent="0.25">
      <c r="A97" s="100"/>
      <c r="B97" s="100"/>
      <c r="C97" s="100"/>
      <c r="D97" s="100"/>
      <c r="E97" s="49" t="s">
        <v>441</v>
      </c>
      <c r="F97" s="107"/>
      <c r="G97" s="107"/>
      <c r="H97" s="104"/>
    </row>
    <row r="98" spans="1:8" ht="30" x14ac:dyDescent="0.25">
      <c r="A98" s="100"/>
      <c r="B98" s="100"/>
      <c r="C98" s="100"/>
      <c r="D98" s="100"/>
      <c r="E98" s="48" t="s">
        <v>403</v>
      </c>
      <c r="F98" s="105">
        <v>45334</v>
      </c>
      <c r="G98" s="105">
        <v>45340</v>
      </c>
      <c r="H98" s="102" t="s">
        <v>357</v>
      </c>
    </row>
    <row r="99" spans="1:8" x14ac:dyDescent="0.25">
      <c r="A99" s="100"/>
      <c r="B99" s="100"/>
      <c r="C99" s="100"/>
      <c r="D99" s="100"/>
      <c r="E99" s="54"/>
      <c r="F99" s="106"/>
      <c r="G99" s="106"/>
      <c r="H99" s="103"/>
    </row>
    <row r="100" spans="1:8" x14ac:dyDescent="0.25">
      <c r="A100" s="100"/>
      <c r="B100" s="100"/>
      <c r="C100" s="100"/>
      <c r="D100" s="100"/>
      <c r="E100" s="55"/>
      <c r="F100" s="106"/>
      <c r="G100" s="106"/>
      <c r="H100" s="103"/>
    </row>
    <row r="101" spans="1:8" ht="59.25" x14ac:dyDescent="0.25">
      <c r="A101" s="100"/>
      <c r="B101" s="100"/>
      <c r="C101" s="100"/>
      <c r="D101" s="100"/>
      <c r="E101" s="49" t="s">
        <v>442</v>
      </c>
      <c r="F101" s="107"/>
      <c r="G101" s="107"/>
      <c r="H101" s="104"/>
    </row>
    <row r="102" spans="1:8" ht="30" x14ac:dyDescent="0.25">
      <c r="A102" s="100"/>
      <c r="B102" s="100"/>
      <c r="C102" s="100"/>
      <c r="D102" s="100"/>
      <c r="E102" s="48" t="s">
        <v>359</v>
      </c>
      <c r="F102" s="105">
        <v>45334</v>
      </c>
      <c r="G102" s="105">
        <v>45340</v>
      </c>
      <c r="H102" s="102" t="s">
        <v>349</v>
      </c>
    </row>
    <row r="103" spans="1:8" x14ac:dyDescent="0.25">
      <c r="A103" s="100"/>
      <c r="B103" s="100"/>
      <c r="C103" s="100"/>
      <c r="D103" s="100"/>
      <c r="E103" s="54"/>
      <c r="F103" s="106"/>
      <c r="G103" s="106"/>
      <c r="H103" s="103"/>
    </row>
    <row r="104" spans="1:8" x14ac:dyDescent="0.25">
      <c r="A104" s="100"/>
      <c r="B104" s="100"/>
      <c r="C104" s="100"/>
      <c r="D104" s="100"/>
      <c r="E104" s="55"/>
      <c r="F104" s="106"/>
      <c r="G104" s="106"/>
      <c r="H104" s="103"/>
    </row>
    <row r="105" spans="1:8" ht="130.5" x14ac:dyDescent="0.25">
      <c r="A105" s="100"/>
      <c r="B105" s="100"/>
      <c r="C105" s="100"/>
      <c r="D105" s="100"/>
      <c r="E105" s="49" t="s">
        <v>443</v>
      </c>
      <c r="F105" s="107"/>
      <c r="G105" s="107"/>
      <c r="H105" s="104"/>
    </row>
    <row r="106" spans="1:8" ht="30" x14ac:dyDescent="0.25">
      <c r="A106" s="100"/>
      <c r="B106" s="100"/>
      <c r="C106" s="100"/>
      <c r="D106" s="100"/>
      <c r="E106" s="48" t="s">
        <v>353</v>
      </c>
      <c r="F106" s="105">
        <v>45341</v>
      </c>
      <c r="G106" s="105">
        <v>45347</v>
      </c>
      <c r="H106" s="102" t="s">
        <v>349</v>
      </c>
    </row>
    <row r="107" spans="1:8" x14ac:dyDescent="0.25">
      <c r="A107" s="100"/>
      <c r="B107" s="100"/>
      <c r="C107" s="100"/>
      <c r="D107" s="100"/>
      <c r="E107" s="54"/>
      <c r="F107" s="106"/>
      <c r="G107" s="106"/>
      <c r="H107" s="103"/>
    </row>
    <row r="108" spans="1:8" x14ac:dyDescent="0.25">
      <c r="A108" s="100"/>
      <c r="B108" s="100"/>
      <c r="C108" s="100"/>
      <c r="D108" s="100"/>
      <c r="E108" s="55"/>
      <c r="F108" s="106"/>
      <c r="G108" s="106"/>
      <c r="H108" s="103"/>
    </row>
    <row r="109" spans="1:8" ht="159" x14ac:dyDescent="0.25">
      <c r="A109" s="100"/>
      <c r="B109" s="100"/>
      <c r="C109" s="100"/>
      <c r="D109" s="100"/>
      <c r="E109" s="49" t="s">
        <v>444</v>
      </c>
      <c r="F109" s="107"/>
      <c r="G109" s="107"/>
      <c r="H109" s="104"/>
    </row>
    <row r="110" spans="1:8" ht="30" x14ac:dyDescent="0.25">
      <c r="A110" s="100"/>
      <c r="B110" s="100"/>
      <c r="C110" s="100"/>
      <c r="D110" s="100"/>
      <c r="E110" s="48" t="s">
        <v>403</v>
      </c>
      <c r="F110" s="105">
        <v>45341</v>
      </c>
      <c r="G110" s="105">
        <v>45347</v>
      </c>
      <c r="H110" s="102" t="s">
        <v>352</v>
      </c>
    </row>
    <row r="111" spans="1:8" x14ac:dyDescent="0.25">
      <c r="A111" s="100"/>
      <c r="B111" s="100"/>
      <c r="C111" s="100"/>
      <c r="D111" s="100"/>
      <c r="E111" s="54"/>
      <c r="F111" s="106"/>
      <c r="G111" s="106"/>
      <c r="H111" s="103"/>
    </row>
    <row r="112" spans="1:8" x14ac:dyDescent="0.25">
      <c r="A112" s="100"/>
      <c r="B112" s="100"/>
      <c r="C112" s="100"/>
      <c r="D112" s="100"/>
      <c r="E112" s="55"/>
      <c r="F112" s="106"/>
      <c r="G112" s="106"/>
      <c r="H112" s="103"/>
    </row>
    <row r="113" spans="1:8" ht="72.75" x14ac:dyDescent="0.25">
      <c r="A113" s="100"/>
      <c r="B113" s="100"/>
      <c r="C113" s="101"/>
      <c r="D113" s="101"/>
      <c r="E113" s="49" t="s">
        <v>445</v>
      </c>
      <c r="F113" s="107"/>
      <c r="G113" s="107"/>
      <c r="H113" s="104"/>
    </row>
    <row r="114" spans="1:8" ht="71.25" customHeight="1" x14ac:dyDescent="0.25">
      <c r="A114" s="100"/>
      <c r="B114" s="100"/>
      <c r="C114" s="99" t="s">
        <v>446</v>
      </c>
      <c r="D114" s="99" t="s">
        <v>447</v>
      </c>
      <c r="E114" s="48" t="s">
        <v>368</v>
      </c>
      <c r="F114" s="105">
        <v>45341</v>
      </c>
      <c r="G114" s="105">
        <v>45347</v>
      </c>
      <c r="H114" s="102" t="s">
        <v>380</v>
      </c>
    </row>
    <row r="115" spans="1:8" ht="159" x14ac:dyDescent="0.25">
      <c r="A115" s="100"/>
      <c r="B115" s="100"/>
      <c r="C115" s="101"/>
      <c r="D115" s="101"/>
      <c r="E115" s="49" t="s">
        <v>448</v>
      </c>
      <c r="F115" s="107"/>
      <c r="G115" s="107"/>
      <c r="H115" s="104"/>
    </row>
    <row r="116" spans="1:8" ht="72" x14ac:dyDescent="0.25">
      <c r="A116" s="100"/>
      <c r="B116" s="100"/>
      <c r="C116" s="99" t="s">
        <v>449</v>
      </c>
      <c r="D116" s="52" t="s">
        <v>450</v>
      </c>
      <c r="E116" s="48" t="s">
        <v>451</v>
      </c>
      <c r="F116" s="105">
        <v>45348</v>
      </c>
      <c r="G116" s="105">
        <v>45354</v>
      </c>
      <c r="H116" s="102" t="s">
        <v>380</v>
      </c>
    </row>
    <row r="117" spans="1:8" ht="100.5" x14ac:dyDescent="0.25">
      <c r="A117" s="100"/>
      <c r="B117" s="100"/>
      <c r="C117" s="100"/>
      <c r="D117" s="52" t="s">
        <v>453</v>
      </c>
      <c r="E117" s="55" t="s">
        <v>452</v>
      </c>
      <c r="F117" s="106"/>
      <c r="G117" s="106"/>
      <c r="H117" s="103"/>
    </row>
    <row r="118" spans="1:8" ht="100.5" x14ac:dyDescent="0.25">
      <c r="A118" s="100"/>
      <c r="B118" s="100"/>
      <c r="C118" s="101"/>
      <c r="D118" s="52" t="s">
        <v>454</v>
      </c>
      <c r="E118" s="49"/>
      <c r="F118" s="107"/>
      <c r="G118" s="107"/>
      <c r="H118" s="104"/>
    </row>
    <row r="119" spans="1:8" ht="30" x14ac:dyDescent="0.25">
      <c r="A119" s="100"/>
      <c r="B119" s="100"/>
      <c r="C119" s="99" t="s">
        <v>455</v>
      </c>
      <c r="D119" s="99" t="s">
        <v>456</v>
      </c>
      <c r="E119" s="48" t="s">
        <v>364</v>
      </c>
      <c r="F119" s="105">
        <v>45348</v>
      </c>
      <c r="G119" s="105">
        <v>45354</v>
      </c>
      <c r="H119" s="102" t="s">
        <v>380</v>
      </c>
    </row>
    <row r="120" spans="1:8" ht="115.5" x14ac:dyDescent="0.25">
      <c r="A120" s="100"/>
      <c r="B120" s="100"/>
      <c r="C120" s="100"/>
      <c r="D120" s="100"/>
      <c r="E120" s="49" t="s">
        <v>457</v>
      </c>
      <c r="F120" s="107"/>
      <c r="G120" s="107"/>
      <c r="H120" s="104"/>
    </row>
    <row r="121" spans="1:8" ht="30" x14ac:dyDescent="0.25">
      <c r="A121" s="100"/>
      <c r="B121" s="100"/>
      <c r="C121" s="100"/>
      <c r="D121" s="100"/>
      <c r="E121" s="48" t="s">
        <v>368</v>
      </c>
      <c r="F121" s="105">
        <v>45348</v>
      </c>
      <c r="G121" s="105">
        <v>45354</v>
      </c>
      <c r="H121" s="102" t="s">
        <v>380</v>
      </c>
    </row>
    <row r="122" spans="1:8" x14ac:dyDescent="0.25">
      <c r="A122" s="100"/>
      <c r="B122" s="100"/>
      <c r="C122" s="100"/>
      <c r="D122" s="100"/>
      <c r="E122" s="54"/>
      <c r="F122" s="106"/>
      <c r="G122" s="106"/>
      <c r="H122" s="103"/>
    </row>
    <row r="123" spans="1:8" x14ac:dyDescent="0.25">
      <c r="A123" s="100"/>
      <c r="B123" s="100"/>
      <c r="C123" s="100"/>
      <c r="D123" s="100"/>
      <c r="E123" s="55"/>
      <c r="F123" s="106"/>
      <c r="G123" s="106"/>
      <c r="H123" s="103"/>
    </row>
    <row r="124" spans="1:8" ht="115.5" x14ac:dyDescent="0.25">
      <c r="A124" s="100"/>
      <c r="B124" s="100"/>
      <c r="C124" s="100"/>
      <c r="D124" s="100"/>
      <c r="E124" s="49" t="s">
        <v>458</v>
      </c>
      <c r="F124" s="107"/>
      <c r="G124" s="107"/>
      <c r="H124" s="104"/>
    </row>
    <row r="125" spans="1:8" ht="30" x14ac:dyDescent="0.25">
      <c r="A125" s="100"/>
      <c r="B125" s="100"/>
      <c r="C125" s="100"/>
      <c r="D125" s="100"/>
      <c r="E125" s="48" t="s">
        <v>368</v>
      </c>
      <c r="F125" s="105">
        <v>45348</v>
      </c>
      <c r="G125" s="105">
        <v>45354</v>
      </c>
      <c r="H125" s="102" t="s">
        <v>380</v>
      </c>
    </row>
    <row r="126" spans="1:8" x14ac:dyDescent="0.25">
      <c r="A126" s="100"/>
      <c r="B126" s="100"/>
      <c r="C126" s="100"/>
      <c r="D126" s="100"/>
      <c r="E126" s="54"/>
      <c r="F126" s="106"/>
      <c r="G126" s="106"/>
      <c r="H126" s="103"/>
    </row>
    <row r="127" spans="1:8" x14ac:dyDescent="0.25">
      <c r="A127" s="100"/>
      <c r="B127" s="100"/>
      <c r="C127" s="100"/>
      <c r="D127" s="100"/>
      <c r="E127" s="55"/>
      <c r="F127" s="106"/>
      <c r="G127" s="106"/>
      <c r="H127" s="103"/>
    </row>
    <row r="128" spans="1:8" ht="115.5" x14ac:dyDescent="0.25">
      <c r="A128" s="101"/>
      <c r="B128" s="101"/>
      <c r="C128" s="101"/>
      <c r="D128" s="101"/>
      <c r="E128" s="49" t="s">
        <v>459</v>
      </c>
      <c r="F128" s="107"/>
      <c r="G128" s="107"/>
      <c r="H128" s="104"/>
    </row>
  </sheetData>
  <mergeCells count="199">
    <mergeCell ref="F125:F128"/>
    <mergeCell ref="G125:G128"/>
    <mergeCell ref="H125:H128"/>
    <mergeCell ref="C116:C118"/>
    <mergeCell ref="F116:F118"/>
    <mergeCell ref="G116:G118"/>
    <mergeCell ref="H116:H118"/>
    <mergeCell ref="C119:C128"/>
    <mergeCell ref="D119:D128"/>
    <mergeCell ref="F119:F120"/>
    <mergeCell ref="G119:G120"/>
    <mergeCell ref="H119:H120"/>
    <mergeCell ref="F121:F124"/>
    <mergeCell ref="G114:G115"/>
    <mergeCell ref="H114:H115"/>
    <mergeCell ref="F102:F105"/>
    <mergeCell ref="G102:G105"/>
    <mergeCell ref="H102:H105"/>
    <mergeCell ref="F106:F109"/>
    <mergeCell ref="G106:G109"/>
    <mergeCell ref="H106:H109"/>
    <mergeCell ref="G121:G124"/>
    <mergeCell ref="H121:H124"/>
    <mergeCell ref="B84:B128"/>
    <mergeCell ref="C84:C113"/>
    <mergeCell ref="D84:D113"/>
    <mergeCell ref="F84:F85"/>
    <mergeCell ref="G84:G85"/>
    <mergeCell ref="F94:F97"/>
    <mergeCell ref="G94:G97"/>
    <mergeCell ref="H94:H97"/>
    <mergeCell ref="F98:F101"/>
    <mergeCell ref="G98:G101"/>
    <mergeCell ref="H98:H101"/>
    <mergeCell ref="H84:H85"/>
    <mergeCell ref="F86:F89"/>
    <mergeCell ref="G86:G89"/>
    <mergeCell ref="H86:H89"/>
    <mergeCell ref="F90:F93"/>
    <mergeCell ref="G90:G93"/>
    <mergeCell ref="H90:H93"/>
    <mergeCell ref="F110:F113"/>
    <mergeCell ref="G110:G113"/>
    <mergeCell ref="H110:H113"/>
    <mergeCell ref="C114:C115"/>
    <mergeCell ref="D114:D115"/>
    <mergeCell ref="F114:F115"/>
    <mergeCell ref="C74:C75"/>
    <mergeCell ref="F74:F75"/>
    <mergeCell ref="G74:G75"/>
    <mergeCell ref="H74:H75"/>
    <mergeCell ref="C76:C83"/>
    <mergeCell ref="D76:D83"/>
    <mergeCell ref="F76:F77"/>
    <mergeCell ref="G76:G77"/>
    <mergeCell ref="H76:H77"/>
    <mergeCell ref="F78:F79"/>
    <mergeCell ref="G78:G79"/>
    <mergeCell ref="H78:H79"/>
    <mergeCell ref="F80:F83"/>
    <mergeCell ref="G80:G83"/>
    <mergeCell ref="H80:H83"/>
    <mergeCell ref="H68:H69"/>
    <mergeCell ref="F70:F71"/>
    <mergeCell ref="G70:G71"/>
    <mergeCell ref="H70:H71"/>
    <mergeCell ref="C72:C73"/>
    <mergeCell ref="F72:F73"/>
    <mergeCell ref="G72:G73"/>
    <mergeCell ref="H72:H73"/>
    <mergeCell ref="C64:C71"/>
    <mergeCell ref="D64:D71"/>
    <mergeCell ref="F64:F65"/>
    <mergeCell ref="G64:G65"/>
    <mergeCell ref="H64:H65"/>
    <mergeCell ref="F66:F67"/>
    <mergeCell ref="G66:G67"/>
    <mergeCell ref="H66:H67"/>
    <mergeCell ref="F68:F69"/>
    <mergeCell ref="G68:G69"/>
    <mergeCell ref="H50:H51"/>
    <mergeCell ref="F52:F53"/>
    <mergeCell ref="G52:G53"/>
    <mergeCell ref="H52:H53"/>
    <mergeCell ref="C58:C63"/>
    <mergeCell ref="F58:F59"/>
    <mergeCell ref="G58:G59"/>
    <mergeCell ref="H58:H59"/>
    <mergeCell ref="F60:F61"/>
    <mergeCell ref="G60:G61"/>
    <mergeCell ref="H60:H61"/>
    <mergeCell ref="F62:F63"/>
    <mergeCell ref="G62:G63"/>
    <mergeCell ref="H62:H63"/>
    <mergeCell ref="H40:H41"/>
    <mergeCell ref="D42:D45"/>
    <mergeCell ref="F42:F43"/>
    <mergeCell ref="G42:G43"/>
    <mergeCell ref="H42:H43"/>
    <mergeCell ref="F44:F45"/>
    <mergeCell ref="G44:G45"/>
    <mergeCell ref="H44:H45"/>
    <mergeCell ref="C46:C57"/>
    <mergeCell ref="D46:D63"/>
    <mergeCell ref="F46:F47"/>
    <mergeCell ref="G46:G47"/>
    <mergeCell ref="H46:H47"/>
    <mergeCell ref="F48:F49"/>
    <mergeCell ref="G48:G49"/>
    <mergeCell ref="F54:F55"/>
    <mergeCell ref="G54:G55"/>
    <mergeCell ref="H54:H55"/>
    <mergeCell ref="F56:F57"/>
    <mergeCell ref="G56:G57"/>
    <mergeCell ref="H56:H57"/>
    <mergeCell ref="H48:H49"/>
    <mergeCell ref="F50:F51"/>
    <mergeCell ref="G50:G51"/>
    <mergeCell ref="H32:H33"/>
    <mergeCell ref="C34:C39"/>
    <mergeCell ref="F34:F35"/>
    <mergeCell ref="G34:G35"/>
    <mergeCell ref="H34:H35"/>
    <mergeCell ref="F36:F37"/>
    <mergeCell ref="G36:G37"/>
    <mergeCell ref="H36:H37"/>
    <mergeCell ref="F38:F39"/>
    <mergeCell ref="G38:G39"/>
    <mergeCell ref="C28:C33"/>
    <mergeCell ref="D28:D39"/>
    <mergeCell ref="F28:F29"/>
    <mergeCell ref="G28:G29"/>
    <mergeCell ref="H28:H29"/>
    <mergeCell ref="F30:F31"/>
    <mergeCell ref="G30:G31"/>
    <mergeCell ref="H30:H31"/>
    <mergeCell ref="F32:F33"/>
    <mergeCell ref="G32:G33"/>
    <mergeCell ref="H38:H39"/>
    <mergeCell ref="H24:H25"/>
    <mergeCell ref="F26:F27"/>
    <mergeCell ref="G26:G27"/>
    <mergeCell ref="H26:H27"/>
    <mergeCell ref="H20:H21"/>
    <mergeCell ref="C22:C23"/>
    <mergeCell ref="D22:D23"/>
    <mergeCell ref="F22:F23"/>
    <mergeCell ref="G22:G23"/>
    <mergeCell ref="H22:H23"/>
    <mergeCell ref="H16:H17"/>
    <mergeCell ref="C18:C19"/>
    <mergeCell ref="D18:D19"/>
    <mergeCell ref="F18:F19"/>
    <mergeCell ref="G18:G19"/>
    <mergeCell ref="H18:H19"/>
    <mergeCell ref="H10:H11"/>
    <mergeCell ref="F12:F13"/>
    <mergeCell ref="G12:G13"/>
    <mergeCell ref="H12:H13"/>
    <mergeCell ref="C14:C17"/>
    <mergeCell ref="F14:F15"/>
    <mergeCell ref="G14:G15"/>
    <mergeCell ref="H14:H15"/>
    <mergeCell ref="F16:F17"/>
    <mergeCell ref="G16:G17"/>
    <mergeCell ref="H4:H5"/>
    <mergeCell ref="F6:F7"/>
    <mergeCell ref="G6:G7"/>
    <mergeCell ref="H6:H7"/>
    <mergeCell ref="C8:C13"/>
    <mergeCell ref="F8:F9"/>
    <mergeCell ref="G8:G9"/>
    <mergeCell ref="H8:H9"/>
    <mergeCell ref="F10:F11"/>
    <mergeCell ref="G10:G11"/>
    <mergeCell ref="A2:A3"/>
    <mergeCell ref="B2:B3"/>
    <mergeCell ref="C2:C3"/>
    <mergeCell ref="D2:D3"/>
    <mergeCell ref="E2:E3"/>
    <mergeCell ref="F2:G2"/>
    <mergeCell ref="A4:A128"/>
    <mergeCell ref="B4:B39"/>
    <mergeCell ref="C4:C7"/>
    <mergeCell ref="D4:D17"/>
    <mergeCell ref="F4:F5"/>
    <mergeCell ref="G4:G5"/>
    <mergeCell ref="C20:C21"/>
    <mergeCell ref="D20:D21"/>
    <mergeCell ref="F20:F21"/>
    <mergeCell ref="G20:G21"/>
    <mergeCell ref="C24:C27"/>
    <mergeCell ref="D24:D27"/>
    <mergeCell ref="F24:F25"/>
    <mergeCell ref="G24:G25"/>
    <mergeCell ref="B40:B83"/>
    <mergeCell ref="D40:D41"/>
    <mergeCell ref="F40:F41"/>
    <mergeCell ref="G40:G4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B1" workbookViewId="0">
      <selection activeCell="B4" sqref="B4"/>
    </sheetView>
  </sheetViews>
  <sheetFormatPr baseColWidth="10" defaultRowHeight="15" x14ac:dyDescent="0.25"/>
  <cols>
    <col min="1" max="1" width="18.85546875" customWidth="1"/>
    <col min="2" max="2" width="66.7109375" bestFit="1" customWidth="1"/>
    <col min="3" max="3" width="10" bestFit="1" customWidth="1"/>
    <col min="4" max="4" width="12" bestFit="1" customWidth="1"/>
    <col min="5" max="5" width="5.85546875" bestFit="1" customWidth="1"/>
    <col min="6" max="6" width="11.140625" bestFit="1" customWidth="1"/>
    <col min="7" max="7" width="38.5703125" customWidth="1"/>
    <col min="8" max="8" width="9.5703125" bestFit="1" customWidth="1"/>
  </cols>
  <sheetData>
    <row r="1" spans="1:8" s="1" customFormat="1" ht="16.5" thickTop="1" thickBot="1" x14ac:dyDescent="0.3">
      <c r="A1" s="3" t="s">
        <v>10</v>
      </c>
      <c r="B1" s="3" t="s">
        <v>8</v>
      </c>
      <c r="C1" s="3" t="s">
        <v>1</v>
      </c>
      <c r="D1" s="3" t="s">
        <v>4</v>
      </c>
      <c r="E1" s="3" t="s">
        <v>3</v>
      </c>
      <c r="F1" s="3" t="s">
        <v>2</v>
      </c>
      <c r="G1" s="3" t="s">
        <v>5</v>
      </c>
      <c r="H1" s="3" t="s">
        <v>6</v>
      </c>
    </row>
    <row r="2" spans="1:8" ht="76.5" thickTop="1" thickBot="1" x14ac:dyDescent="0.3">
      <c r="A2" s="113" t="s">
        <v>9</v>
      </c>
      <c r="B2" s="18" t="s">
        <v>0</v>
      </c>
      <c r="C2" s="12" t="s">
        <v>11</v>
      </c>
      <c r="D2" s="18" t="s">
        <v>12</v>
      </c>
      <c r="E2" s="18"/>
      <c r="F2" s="16" t="s">
        <v>7</v>
      </c>
      <c r="G2" s="5" t="s">
        <v>15</v>
      </c>
      <c r="H2" s="4" t="s">
        <v>11</v>
      </c>
    </row>
    <row r="3" spans="1:8" ht="91.5" thickTop="1" thickBot="1" x14ac:dyDescent="0.3">
      <c r="A3" s="113"/>
      <c r="B3" s="18" t="s">
        <v>13</v>
      </c>
      <c r="C3" s="12" t="s">
        <v>11</v>
      </c>
      <c r="D3" s="18" t="s">
        <v>12</v>
      </c>
      <c r="E3" s="18"/>
      <c r="F3" s="16" t="s">
        <v>7</v>
      </c>
      <c r="G3" s="5" t="s">
        <v>16</v>
      </c>
      <c r="H3" s="4" t="s">
        <v>11</v>
      </c>
    </row>
    <row r="4" spans="1:8" ht="91.5" thickTop="1" thickBot="1" x14ac:dyDescent="0.3">
      <c r="A4" s="113"/>
      <c r="B4" s="18" t="s">
        <v>14</v>
      </c>
      <c r="C4" s="18" t="s">
        <v>11</v>
      </c>
      <c r="D4" s="18" t="s">
        <v>12</v>
      </c>
      <c r="E4" s="18"/>
      <c r="F4" s="16" t="s">
        <v>7</v>
      </c>
      <c r="G4" s="5" t="s">
        <v>17</v>
      </c>
      <c r="H4" s="4" t="s">
        <v>11</v>
      </c>
    </row>
    <row r="5" spans="1:8" ht="16.5" thickTop="1" thickBot="1" x14ac:dyDescent="0.3">
      <c r="A5" s="112" t="s">
        <v>18</v>
      </c>
      <c r="B5" s="18" t="s">
        <v>19</v>
      </c>
      <c r="C5" s="18"/>
      <c r="D5" s="18"/>
      <c r="E5" s="18"/>
      <c r="F5" s="20" t="s">
        <v>7</v>
      </c>
      <c r="G5" s="10" t="s">
        <v>119</v>
      </c>
      <c r="H5" s="6"/>
    </row>
    <row r="6" spans="1:8" ht="16.5" thickTop="1" thickBot="1" x14ac:dyDescent="0.3">
      <c r="A6" s="112"/>
      <c r="B6" s="18" t="s">
        <v>20</v>
      </c>
      <c r="C6" s="18"/>
      <c r="D6" s="18"/>
      <c r="E6" s="18"/>
      <c r="F6" s="16" t="s">
        <v>7</v>
      </c>
      <c r="G6" s="10"/>
      <c r="H6" s="10"/>
    </row>
    <row r="7" spans="1:8" ht="31.5" thickTop="1" thickBot="1" x14ac:dyDescent="0.3">
      <c r="A7" s="112" t="s">
        <v>21</v>
      </c>
      <c r="B7" s="12" t="s">
        <v>22</v>
      </c>
      <c r="C7" s="18"/>
      <c r="D7" s="18" t="s">
        <v>12</v>
      </c>
      <c r="E7" s="18"/>
      <c r="F7" s="16" t="s">
        <v>7</v>
      </c>
      <c r="G7" s="4"/>
      <c r="H7" s="4"/>
    </row>
    <row r="8" spans="1:8" ht="91.5" thickTop="1" thickBot="1" x14ac:dyDescent="0.3">
      <c r="A8" s="112"/>
      <c r="B8" s="18" t="s">
        <v>23</v>
      </c>
      <c r="C8" s="12" t="s">
        <v>26</v>
      </c>
      <c r="D8" s="18" t="s">
        <v>12</v>
      </c>
      <c r="E8" s="18"/>
      <c r="F8" s="16" t="s">
        <v>7</v>
      </c>
      <c r="G8" s="5" t="s">
        <v>25</v>
      </c>
      <c r="H8" s="4"/>
    </row>
    <row r="9" spans="1:8" ht="46.5" thickTop="1" thickBot="1" x14ac:dyDescent="0.3">
      <c r="A9" s="112"/>
      <c r="B9" s="18" t="s">
        <v>24</v>
      </c>
      <c r="C9" s="12" t="s">
        <v>28</v>
      </c>
      <c r="D9" s="18" t="s">
        <v>12</v>
      </c>
      <c r="E9" s="18"/>
      <c r="F9" s="16" t="s">
        <v>7</v>
      </c>
      <c r="G9" s="5" t="s">
        <v>27</v>
      </c>
      <c r="H9" s="4"/>
    </row>
    <row r="10" spans="1:8" ht="61.5" thickTop="1" thickBot="1" x14ac:dyDescent="0.3">
      <c r="A10" s="112" t="s">
        <v>29</v>
      </c>
      <c r="B10" s="12" t="s">
        <v>30</v>
      </c>
      <c r="C10" s="12" t="s">
        <v>28</v>
      </c>
      <c r="D10" s="18" t="s">
        <v>12</v>
      </c>
      <c r="E10" s="18"/>
      <c r="F10" s="16" t="s">
        <v>7</v>
      </c>
      <c r="G10" s="5" t="s">
        <v>32</v>
      </c>
      <c r="H10" s="4"/>
    </row>
    <row r="11" spans="1:8" ht="31.5" thickTop="1" thickBot="1" x14ac:dyDescent="0.3">
      <c r="A11" s="112"/>
      <c r="B11" s="12" t="s">
        <v>31</v>
      </c>
      <c r="C11" s="18"/>
      <c r="D11" s="18"/>
      <c r="E11" s="18"/>
      <c r="F11" s="17" t="s">
        <v>7</v>
      </c>
      <c r="G11" s="8"/>
      <c r="H11" s="10"/>
    </row>
    <row r="12" spans="1:8" ht="46.5" thickTop="1" thickBot="1" x14ac:dyDescent="0.3">
      <c r="A12" s="112" t="s">
        <v>33</v>
      </c>
      <c r="B12" s="12" t="s">
        <v>34</v>
      </c>
      <c r="C12" s="18"/>
      <c r="D12" s="18"/>
      <c r="E12" s="18"/>
      <c r="F12" s="26" t="s">
        <v>7</v>
      </c>
      <c r="G12" s="8" t="s">
        <v>122</v>
      </c>
      <c r="H12" s="10"/>
    </row>
    <row r="13" spans="1:8" ht="46.5" thickTop="1" thickBot="1" x14ac:dyDescent="0.3">
      <c r="A13" s="112"/>
      <c r="B13" s="12" t="s">
        <v>35</v>
      </c>
      <c r="C13" s="18"/>
      <c r="D13" s="18"/>
      <c r="E13" s="18"/>
      <c r="F13" s="26" t="s">
        <v>7</v>
      </c>
      <c r="G13" s="8" t="s">
        <v>123</v>
      </c>
      <c r="H13" s="10"/>
    </row>
    <row r="14" spans="1:8" ht="46.5" thickTop="1" thickBot="1" x14ac:dyDescent="0.3">
      <c r="A14" s="112" t="s">
        <v>36</v>
      </c>
      <c r="B14" s="12" t="s">
        <v>37</v>
      </c>
      <c r="C14" s="12" t="s">
        <v>42</v>
      </c>
      <c r="D14" s="18" t="s">
        <v>12</v>
      </c>
      <c r="E14" s="18"/>
      <c r="F14" s="16" t="s">
        <v>7</v>
      </c>
      <c r="G14" s="5" t="s">
        <v>41</v>
      </c>
      <c r="H14" s="4"/>
    </row>
    <row r="15" spans="1:8" ht="46.5" thickTop="1" thickBot="1" x14ac:dyDescent="0.3">
      <c r="A15" s="112"/>
      <c r="B15" s="12" t="s">
        <v>38</v>
      </c>
      <c r="C15" s="18" t="s">
        <v>26</v>
      </c>
      <c r="D15" s="18" t="s">
        <v>12</v>
      </c>
      <c r="E15" s="18"/>
      <c r="F15" s="16" t="s">
        <v>7</v>
      </c>
      <c r="G15" s="5" t="s">
        <v>43</v>
      </c>
      <c r="H15" s="4"/>
    </row>
    <row r="16" spans="1:8" ht="31.5" thickTop="1" thickBot="1" x14ac:dyDescent="0.3">
      <c r="A16" s="112"/>
      <c r="B16" s="12" t="s">
        <v>39</v>
      </c>
      <c r="C16" s="12"/>
      <c r="D16" s="18" t="s">
        <v>12</v>
      </c>
      <c r="E16" s="18"/>
      <c r="F16" s="16" t="s">
        <v>7</v>
      </c>
      <c r="G16" s="5"/>
      <c r="H16" s="4"/>
    </row>
    <row r="17" spans="1:9" ht="46.5" thickTop="1" thickBot="1" x14ac:dyDescent="0.3">
      <c r="A17" s="112"/>
      <c r="B17" s="12" t="s">
        <v>40</v>
      </c>
      <c r="C17" s="12" t="s">
        <v>26</v>
      </c>
      <c r="D17" s="18" t="s">
        <v>97</v>
      </c>
      <c r="E17" s="18"/>
      <c r="F17" s="16" t="s">
        <v>7</v>
      </c>
      <c r="G17" s="5" t="s">
        <v>44</v>
      </c>
      <c r="H17" s="4"/>
    </row>
    <row r="18" spans="1:9" ht="106.5" thickTop="1" thickBot="1" x14ac:dyDescent="0.3">
      <c r="A18" s="4" t="s">
        <v>45</v>
      </c>
      <c r="B18" s="12" t="s">
        <v>46</v>
      </c>
      <c r="C18" s="18"/>
      <c r="D18" s="18"/>
      <c r="E18" s="18"/>
      <c r="F18" s="29" t="s">
        <v>7</v>
      </c>
      <c r="G18" s="8" t="s">
        <v>124</v>
      </c>
      <c r="H18" s="10"/>
      <c r="I18" s="28" t="s">
        <v>126</v>
      </c>
    </row>
    <row r="19" spans="1:9" ht="46.5" thickTop="1" thickBot="1" x14ac:dyDescent="0.3">
      <c r="A19" s="31" t="s">
        <v>47</v>
      </c>
      <c r="B19" s="12" t="s">
        <v>48</v>
      </c>
      <c r="C19" s="12" t="s">
        <v>26</v>
      </c>
      <c r="D19" s="18"/>
      <c r="E19" s="18"/>
      <c r="F19" s="29" t="s">
        <v>7</v>
      </c>
      <c r="G19" s="8" t="s">
        <v>130</v>
      </c>
      <c r="H19" s="10"/>
      <c r="I19" t="s">
        <v>125</v>
      </c>
    </row>
    <row r="20" spans="1:9" ht="46.5" thickTop="1" thickBot="1" x14ac:dyDescent="0.3">
      <c r="A20" s="4" t="s">
        <v>49</v>
      </c>
      <c r="B20" s="12" t="s">
        <v>50</v>
      </c>
      <c r="C20" s="18"/>
      <c r="D20" s="18"/>
      <c r="E20" s="18"/>
      <c r="F20" s="32" t="s">
        <v>7</v>
      </c>
      <c r="G20" s="8" t="s">
        <v>131</v>
      </c>
      <c r="H20" s="10"/>
    </row>
    <row r="21" spans="1:9" ht="31.5" thickTop="1" thickBot="1" x14ac:dyDescent="0.3">
      <c r="A21" s="112" t="s">
        <v>51</v>
      </c>
      <c r="B21" s="18" t="s">
        <v>53</v>
      </c>
      <c r="C21" s="12" t="s">
        <v>55</v>
      </c>
      <c r="D21" s="18" t="s">
        <v>12</v>
      </c>
      <c r="E21" s="18"/>
      <c r="F21" s="16" t="s">
        <v>7</v>
      </c>
      <c r="G21" s="4"/>
      <c r="H21" s="4"/>
    </row>
    <row r="22" spans="1:9" ht="31.5" thickTop="1" thickBot="1" x14ac:dyDescent="0.3">
      <c r="A22" s="112"/>
      <c r="B22" s="18" t="s">
        <v>52</v>
      </c>
      <c r="C22" s="12" t="s">
        <v>55</v>
      </c>
      <c r="D22" s="18" t="s">
        <v>12</v>
      </c>
      <c r="E22" s="18"/>
      <c r="F22" s="16" t="s">
        <v>7</v>
      </c>
      <c r="G22" s="4"/>
      <c r="H22" s="4"/>
    </row>
    <row r="23" spans="1:9" ht="31.5" thickTop="1" thickBot="1" x14ac:dyDescent="0.3">
      <c r="A23" s="112"/>
      <c r="B23" s="18" t="s">
        <v>54</v>
      </c>
      <c r="C23" s="12" t="s">
        <v>55</v>
      </c>
      <c r="D23" s="18" t="s">
        <v>12</v>
      </c>
      <c r="E23" s="18"/>
      <c r="F23" s="16" t="s">
        <v>7</v>
      </c>
      <c r="G23" s="5" t="s">
        <v>56</v>
      </c>
      <c r="H23" s="4"/>
    </row>
    <row r="24" spans="1:9" ht="15.75" thickTop="1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C28" s="2"/>
      <c r="D28" s="2"/>
      <c r="E28" s="2"/>
      <c r="F28" s="2"/>
      <c r="G28" s="2"/>
      <c r="H28" s="2"/>
    </row>
    <row r="29" spans="1:9" x14ac:dyDescent="0.25">
      <c r="C29" s="2"/>
      <c r="D29" s="2"/>
      <c r="E29" s="2"/>
      <c r="F29" s="2"/>
      <c r="G29" s="2"/>
      <c r="H29" s="2"/>
    </row>
    <row r="30" spans="1:9" x14ac:dyDescent="0.25">
      <c r="C30" s="2"/>
      <c r="D30" s="2"/>
      <c r="E30" s="2"/>
      <c r="F30" s="2"/>
      <c r="G30" s="2"/>
      <c r="H30" s="2"/>
    </row>
    <row r="31" spans="1:9" x14ac:dyDescent="0.25">
      <c r="C31" s="2"/>
      <c r="D31" s="2"/>
      <c r="E31" s="2"/>
      <c r="F31" s="2"/>
      <c r="G31" s="2"/>
      <c r="H31" s="2"/>
    </row>
    <row r="32" spans="1:9" x14ac:dyDescent="0.25">
      <c r="C32" s="2"/>
      <c r="D32" s="2"/>
      <c r="E32" s="2"/>
      <c r="F32" s="2"/>
      <c r="G32" s="2"/>
      <c r="H32" s="2"/>
    </row>
  </sheetData>
  <mergeCells count="7">
    <mergeCell ref="A21:A23"/>
    <mergeCell ref="A2:A4"/>
    <mergeCell ref="A5:A6"/>
    <mergeCell ref="A7:A9"/>
    <mergeCell ref="A10:A11"/>
    <mergeCell ref="A12:A13"/>
    <mergeCell ref="A14:A17"/>
  </mergeCells>
  <hyperlinks>
    <hyperlink ref="I18" r:id="rId1" location="gid=0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G23" sqref="G23"/>
    </sheetView>
  </sheetViews>
  <sheetFormatPr baseColWidth="10" defaultRowHeight="15" x14ac:dyDescent="0.25"/>
  <cols>
    <col min="1" max="1" width="18.85546875" customWidth="1"/>
    <col min="2" max="2" width="66.7109375" customWidth="1"/>
    <col min="3" max="3" width="14" customWidth="1"/>
    <col min="4" max="4" width="12" bestFit="1" customWidth="1"/>
    <col min="5" max="5" width="5.85546875" bestFit="1" customWidth="1"/>
    <col min="7" max="7" width="38.5703125" customWidth="1"/>
  </cols>
  <sheetData>
    <row r="1" spans="1:9" ht="16.5" thickTop="1" thickBot="1" x14ac:dyDescent="0.3">
      <c r="A1" s="3" t="s">
        <v>10</v>
      </c>
      <c r="B1" s="3" t="s">
        <v>8</v>
      </c>
      <c r="C1" s="3" t="s">
        <v>1</v>
      </c>
      <c r="D1" s="3" t="s">
        <v>4</v>
      </c>
      <c r="E1" s="3" t="s">
        <v>3</v>
      </c>
      <c r="F1" s="3" t="s">
        <v>2</v>
      </c>
      <c r="G1" s="3" t="s">
        <v>5</v>
      </c>
      <c r="H1" s="3" t="s">
        <v>6</v>
      </c>
    </row>
    <row r="2" spans="1:9" ht="31.5" thickTop="1" thickBot="1" x14ac:dyDescent="0.3">
      <c r="A2" s="114" t="s">
        <v>57</v>
      </c>
      <c r="B2" s="12" t="s">
        <v>58</v>
      </c>
      <c r="C2" s="12" t="s">
        <v>63</v>
      </c>
      <c r="D2" s="13"/>
      <c r="E2" s="13"/>
      <c r="F2" s="14" t="s">
        <v>7</v>
      </c>
      <c r="G2" s="7"/>
      <c r="H2" s="7"/>
    </row>
    <row r="3" spans="1:9" ht="61.5" thickTop="1" thickBot="1" x14ac:dyDescent="0.3">
      <c r="A3" s="114"/>
      <c r="B3" s="12" t="s">
        <v>59</v>
      </c>
      <c r="C3" s="12" t="s">
        <v>63</v>
      </c>
      <c r="D3" s="13"/>
      <c r="E3" s="13"/>
      <c r="F3" s="14" t="s">
        <v>7</v>
      </c>
      <c r="G3" s="5" t="s">
        <v>62</v>
      </c>
      <c r="H3" s="7"/>
    </row>
    <row r="4" spans="1:9" ht="31.5" customHeight="1" thickTop="1" thickBot="1" x14ac:dyDescent="0.3">
      <c r="A4" s="114"/>
      <c r="B4" s="12" t="s">
        <v>60</v>
      </c>
      <c r="C4" s="12" t="s">
        <v>63</v>
      </c>
      <c r="D4" s="13"/>
      <c r="E4" s="13"/>
      <c r="F4" s="14" t="s">
        <v>7</v>
      </c>
      <c r="G4" s="5" t="s">
        <v>98</v>
      </c>
      <c r="H4" s="7"/>
    </row>
    <row r="5" spans="1:9" ht="31.5" thickTop="1" thickBot="1" x14ac:dyDescent="0.3">
      <c r="A5" s="114"/>
      <c r="B5" s="12" t="s">
        <v>61</v>
      </c>
      <c r="C5" s="12" t="s">
        <v>63</v>
      </c>
      <c r="D5" s="13"/>
      <c r="E5" s="13"/>
      <c r="F5" s="14" t="s">
        <v>7</v>
      </c>
      <c r="G5" s="7"/>
      <c r="H5" s="7"/>
    </row>
    <row r="6" spans="1:9" ht="31.5" thickTop="1" thickBot="1" x14ac:dyDescent="0.3">
      <c r="A6" s="13" t="s">
        <v>64</v>
      </c>
      <c r="B6" s="12" t="s">
        <v>65</v>
      </c>
      <c r="C6" s="12" t="s">
        <v>102</v>
      </c>
      <c r="D6" s="13"/>
      <c r="E6" s="13"/>
      <c r="F6" s="14" t="s">
        <v>7</v>
      </c>
      <c r="G6" s="7"/>
      <c r="H6" s="7"/>
    </row>
    <row r="7" spans="1:9" ht="31.5" thickTop="1" thickBot="1" x14ac:dyDescent="0.3">
      <c r="A7" s="112" t="s">
        <v>66</v>
      </c>
      <c r="B7" s="12" t="s">
        <v>67</v>
      </c>
      <c r="C7" s="12" t="s">
        <v>102</v>
      </c>
      <c r="D7" s="13"/>
      <c r="E7" s="13"/>
      <c r="F7" s="14" t="s">
        <v>7</v>
      </c>
      <c r="G7" s="7" t="s">
        <v>99</v>
      </c>
      <c r="H7" s="7"/>
    </row>
    <row r="8" spans="1:9" ht="31.5" thickTop="1" thickBot="1" x14ac:dyDescent="0.3">
      <c r="A8" s="112"/>
      <c r="B8" s="12" t="s">
        <v>68</v>
      </c>
      <c r="C8" s="13"/>
      <c r="D8" s="13"/>
      <c r="E8" s="13"/>
      <c r="F8" s="14" t="s">
        <v>7</v>
      </c>
      <c r="G8" s="9" t="s">
        <v>101</v>
      </c>
      <c r="H8" s="7"/>
      <c r="I8" s="11" t="s">
        <v>100</v>
      </c>
    </row>
    <row r="9" spans="1:9" ht="16.5" thickTop="1" thickBot="1" x14ac:dyDescent="0.3">
      <c r="A9" s="112" t="s">
        <v>69</v>
      </c>
      <c r="B9" s="12" t="s">
        <v>70</v>
      </c>
      <c r="C9" s="13"/>
      <c r="D9" s="13"/>
      <c r="E9" s="13"/>
      <c r="F9" s="15" t="s">
        <v>7</v>
      </c>
      <c r="G9" s="9"/>
      <c r="H9" s="7"/>
    </row>
    <row r="10" spans="1:9" ht="31.5" thickTop="1" thickBot="1" x14ac:dyDescent="0.3">
      <c r="A10" s="112"/>
      <c r="B10" s="12" t="s">
        <v>71</v>
      </c>
      <c r="C10" s="13"/>
      <c r="D10" s="13"/>
      <c r="E10" s="13"/>
      <c r="F10" s="20" t="s">
        <v>7</v>
      </c>
      <c r="G10" s="9"/>
      <c r="H10" s="7"/>
    </row>
    <row r="11" spans="1:9" ht="31.5" thickTop="1" thickBot="1" x14ac:dyDescent="0.3">
      <c r="A11" s="112"/>
      <c r="B11" s="12" t="s">
        <v>72</v>
      </c>
      <c r="C11" s="13"/>
      <c r="D11" s="13"/>
      <c r="E11" s="13"/>
      <c r="F11" s="20" t="s">
        <v>7</v>
      </c>
      <c r="G11" t="s">
        <v>116</v>
      </c>
      <c r="H11" s="7"/>
    </row>
    <row r="12" spans="1:9" ht="46.5" thickTop="1" thickBot="1" x14ac:dyDescent="0.3">
      <c r="A12" s="20" t="s">
        <v>73</v>
      </c>
      <c r="B12" s="12" t="s">
        <v>74</v>
      </c>
      <c r="C12" s="13"/>
      <c r="D12" s="13"/>
      <c r="E12" s="13"/>
      <c r="F12" s="20" t="s">
        <v>7</v>
      </c>
      <c r="G12" s="7" t="s">
        <v>117</v>
      </c>
      <c r="H12" s="7"/>
    </row>
    <row r="13" spans="1:9" ht="31.5" thickTop="1" thickBot="1" x14ac:dyDescent="0.3">
      <c r="A13" s="112" t="s">
        <v>75</v>
      </c>
      <c r="B13" s="12" t="s">
        <v>76</v>
      </c>
      <c r="C13" s="13"/>
      <c r="D13" s="13"/>
      <c r="E13" s="13"/>
      <c r="F13" s="20" t="s">
        <v>7</v>
      </c>
      <c r="G13" s="7" t="s">
        <v>118</v>
      </c>
      <c r="H13" s="7"/>
    </row>
    <row r="14" spans="1:9" ht="31.5" thickTop="1" thickBot="1" x14ac:dyDescent="0.3">
      <c r="A14" s="112"/>
      <c r="B14" s="12" t="s">
        <v>77</v>
      </c>
      <c r="C14" s="13"/>
      <c r="D14" s="13"/>
      <c r="E14" s="13"/>
      <c r="F14" s="21" t="s">
        <v>7</v>
      </c>
      <c r="G14" s="7" t="s">
        <v>120</v>
      </c>
      <c r="H14" s="7"/>
    </row>
    <row r="15" spans="1:9" ht="31.5" thickTop="1" thickBot="1" x14ac:dyDescent="0.3">
      <c r="A15" s="112" t="s">
        <v>78</v>
      </c>
      <c r="B15" s="12" t="s">
        <v>79</v>
      </c>
      <c r="C15" s="13"/>
      <c r="D15" s="13"/>
      <c r="E15" s="13"/>
      <c r="F15" s="21" t="s">
        <v>7</v>
      </c>
      <c r="G15" s="7" t="s">
        <v>121</v>
      </c>
      <c r="H15" s="7"/>
    </row>
    <row r="16" spans="1:9" ht="31.5" thickTop="1" thickBot="1" x14ac:dyDescent="0.3">
      <c r="A16" s="112"/>
      <c r="B16" s="12" t="s">
        <v>80</v>
      </c>
      <c r="C16" s="13"/>
      <c r="D16" s="13"/>
      <c r="E16" s="13"/>
      <c r="F16" s="27" t="s">
        <v>7</v>
      </c>
      <c r="G16" s="7" t="s">
        <v>127</v>
      </c>
      <c r="H16" s="7"/>
    </row>
    <row r="17" spans="1:9" ht="16.5" thickTop="1" thickBot="1" x14ac:dyDescent="0.3">
      <c r="A17" s="13" t="s">
        <v>81</v>
      </c>
      <c r="B17" s="12" t="s">
        <v>82</v>
      </c>
      <c r="C17" s="13"/>
      <c r="D17" s="13"/>
      <c r="E17" s="13"/>
      <c r="F17" s="16" t="s">
        <v>7</v>
      </c>
      <c r="G17" s="7"/>
      <c r="H17" s="7"/>
      <c r="I17">
        <v>3103096278</v>
      </c>
    </row>
    <row r="18" spans="1:9" ht="16.5" thickTop="1" thickBot="1" x14ac:dyDescent="0.3">
      <c r="A18" s="12" t="s">
        <v>86</v>
      </c>
      <c r="B18" s="12" t="s">
        <v>83</v>
      </c>
      <c r="C18" s="13"/>
      <c r="D18" s="13"/>
      <c r="E18" s="13"/>
      <c r="F18" s="16" t="s">
        <v>7</v>
      </c>
      <c r="G18" s="9" t="s">
        <v>103</v>
      </c>
      <c r="H18" s="7"/>
    </row>
    <row r="19" spans="1:9" ht="16.5" thickTop="1" thickBot="1" x14ac:dyDescent="0.3">
      <c r="A19" s="13" t="s">
        <v>84</v>
      </c>
      <c r="B19" s="12" t="s">
        <v>85</v>
      </c>
      <c r="C19" s="13"/>
      <c r="D19" s="13"/>
      <c r="E19" s="13"/>
      <c r="F19" s="17" t="s">
        <v>7</v>
      </c>
      <c r="G19" s="9"/>
      <c r="H19" s="7"/>
    </row>
    <row r="20" spans="1:9" ht="18.75" customHeight="1" thickTop="1" thickBot="1" x14ac:dyDescent="0.3">
      <c r="A20" s="30" t="s">
        <v>87</v>
      </c>
      <c r="B20" s="12" t="s">
        <v>88</v>
      </c>
      <c r="C20" s="13"/>
      <c r="D20" s="13"/>
      <c r="E20" s="13"/>
      <c r="F20" s="16" t="s">
        <v>7</v>
      </c>
      <c r="G20" s="9" t="s">
        <v>104</v>
      </c>
      <c r="H20" s="7"/>
    </row>
    <row r="21" spans="1:9" ht="16.5" thickTop="1" thickBot="1" x14ac:dyDescent="0.3">
      <c r="A21" s="112" t="s">
        <v>89</v>
      </c>
      <c r="B21" s="12" t="s">
        <v>90</v>
      </c>
      <c r="C21" s="13"/>
      <c r="D21" s="13"/>
      <c r="E21" s="13"/>
      <c r="F21" s="15" t="s">
        <v>7</v>
      </c>
      <c r="G21" s="9" t="s">
        <v>105</v>
      </c>
      <c r="H21" s="7"/>
    </row>
    <row r="22" spans="1:9" ht="16.5" thickTop="1" thickBot="1" x14ac:dyDescent="0.3">
      <c r="A22" s="112"/>
      <c r="B22" s="12" t="s">
        <v>91</v>
      </c>
      <c r="C22" s="13"/>
      <c r="D22" s="13"/>
      <c r="E22" s="13"/>
      <c r="F22" s="32" t="s">
        <v>7</v>
      </c>
      <c r="G22" s="9" t="s">
        <v>132</v>
      </c>
      <c r="H22" s="7"/>
    </row>
    <row r="23" spans="1:9" ht="16.5" thickTop="1" thickBot="1" x14ac:dyDescent="0.3">
      <c r="A23" s="112"/>
      <c r="B23" s="12" t="s">
        <v>92</v>
      </c>
      <c r="C23" s="13"/>
      <c r="D23" s="13"/>
      <c r="E23" s="13"/>
      <c r="F23" s="29" t="s">
        <v>7</v>
      </c>
      <c r="G23" s="7" t="s">
        <v>128</v>
      </c>
      <c r="H23" s="7"/>
    </row>
    <row r="24" spans="1:9" ht="16.5" thickTop="1" thickBot="1" x14ac:dyDescent="0.3">
      <c r="A24" s="112" t="s">
        <v>93</v>
      </c>
      <c r="B24" s="12" t="s">
        <v>94</v>
      </c>
      <c r="C24" s="13"/>
      <c r="D24" s="13"/>
      <c r="E24" s="13"/>
      <c r="F24" s="19" t="s">
        <v>7</v>
      </c>
      <c r="G24" s="7"/>
      <c r="H24" s="7"/>
    </row>
    <row r="25" spans="1:9" ht="16.5" thickTop="1" thickBot="1" x14ac:dyDescent="0.3">
      <c r="A25" s="112"/>
      <c r="B25" s="12" t="s">
        <v>95</v>
      </c>
      <c r="C25" s="13"/>
      <c r="D25" s="13"/>
      <c r="E25" s="13"/>
      <c r="F25" s="19" t="s">
        <v>7</v>
      </c>
      <c r="G25" s="7" t="s">
        <v>129</v>
      </c>
      <c r="H25" s="7"/>
    </row>
    <row r="26" spans="1:9" ht="16.5" thickTop="1" thickBot="1" x14ac:dyDescent="0.3">
      <c r="A26" s="112"/>
      <c r="B26" s="12" t="s">
        <v>96</v>
      </c>
      <c r="C26" s="13"/>
      <c r="D26" s="13"/>
      <c r="E26" s="13"/>
      <c r="F26" s="19" t="s">
        <v>7</v>
      </c>
      <c r="G26" s="7" t="s">
        <v>129</v>
      </c>
      <c r="H26" s="7"/>
    </row>
    <row r="27" spans="1:9" ht="15.75" thickTop="1" x14ac:dyDescent="0.25"/>
    <row r="35" spans="6:10" x14ac:dyDescent="0.25">
      <c r="F35">
        <v>1000</v>
      </c>
      <c r="G35">
        <v>40</v>
      </c>
      <c r="I35">
        <v>33000</v>
      </c>
      <c r="J35">
        <f>+I35/G36</f>
        <v>1320</v>
      </c>
    </row>
    <row r="36" spans="6:10" x14ac:dyDescent="0.25">
      <c r="G36">
        <f>+F35/G35</f>
        <v>25</v>
      </c>
    </row>
    <row r="38" spans="6:10" x14ac:dyDescent="0.25">
      <c r="F38" t="s">
        <v>106</v>
      </c>
      <c r="G38">
        <v>7000</v>
      </c>
      <c r="J38">
        <f>+G38/G36</f>
        <v>280</v>
      </c>
    </row>
    <row r="42" spans="6:10" x14ac:dyDescent="0.25">
      <c r="G42">
        <f>1320+280+1500</f>
        <v>3100</v>
      </c>
    </row>
  </sheetData>
  <mergeCells count="7">
    <mergeCell ref="A24:A26"/>
    <mergeCell ref="A2:A5"/>
    <mergeCell ref="A7:A8"/>
    <mergeCell ref="A9:A11"/>
    <mergeCell ref="A13:A14"/>
    <mergeCell ref="A15:A16"/>
    <mergeCell ref="A21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Evidencia_General</vt:lpstr>
      <vt:lpstr>SenaSofía</vt:lpstr>
      <vt:lpstr>Hoja1</vt:lpstr>
      <vt:lpstr>proyecto_5</vt:lpstr>
      <vt:lpstr>cronograma</vt:lpstr>
      <vt:lpstr>Foros</vt:lpstr>
      <vt:lpstr>Hoja2</vt:lpstr>
      <vt:lpstr>proyecto_1</vt:lpstr>
      <vt:lpstr>Proyecto_2</vt:lpstr>
      <vt:lpstr>Proyecto_3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y Carlos Mendoza y Fajardo</dc:creator>
  <cp:lastModifiedBy>María y Carlos Mendoza y Fajardo</cp:lastModifiedBy>
  <dcterms:created xsi:type="dcterms:W3CDTF">2023-07-24T15:13:23Z</dcterms:created>
  <dcterms:modified xsi:type="dcterms:W3CDTF">2024-11-05T20:12:29Z</dcterms:modified>
</cp:coreProperties>
</file>