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76E57AF6-4034-43BA-BC7A-9B299CC4D2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yecto" sheetId="1" r:id="rId1"/>
    <sheet name="Reportes" sheetId="2" r:id="rId2"/>
  </sheets>
  <externalReferences>
    <externalReference r:id="rId3"/>
  </externalReferences>
  <definedNames>
    <definedName name="_Fill" hidden="1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27" i="1" l="1"/>
  <c r="DC28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H28" i="1" l="1"/>
  <c r="M28" i="1" s="1"/>
  <c r="R7" i="2" l="1"/>
  <c r="R8" i="2"/>
  <c r="R9" i="2"/>
  <c r="R6" i="2"/>
  <c r="C4" i="2" l="1"/>
  <c r="D6" i="1"/>
  <c r="DB27" i="1" l="1"/>
  <c r="DB28" i="1"/>
  <c r="C3" i="2" l="1"/>
  <c r="C5" i="2" s="1"/>
  <c r="C6" i="2" s="1"/>
  <c r="O8" i="1" l="1"/>
  <c r="P8" i="1" s="1"/>
  <c r="Q8" i="1" l="1"/>
  <c r="R8" i="1" l="1"/>
  <c r="I28" i="1"/>
  <c r="H9" i="1"/>
  <c r="M9" i="1" s="1"/>
  <c r="DC9" i="1" s="1"/>
  <c r="B28" i="1"/>
  <c r="B9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S8" i="1"/>
  <c r="Q28" i="1"/>
  <c r="R28" i="1"/>
  <c r="P28" i="1"/>
  <c r="O28" i="1"/>
  <c r="I9" i="1"/>
  <c r="H10" i="1" s="1"/>
  <c r="M10" i="1" s="1"/>
  <c r="DC10" i="1" s="1"/>
  <c r="DB9" i="1" l="1"/>
  <c r="S28" i="1"/>
  <c r="Q9" i="1"/>
  <c r="R9" i="1"/>
  <c r="P9" i="1"/>
  <c r="O9" i="1"/>
  <c r="T8" i="1"/>
  <c r="S9" i="1"/>
  <c r="U8" i="1" l="1"/>
  <c r="T28" i="1"/>
  <c r="T9" i="1"/>
  <c r="V8" i="1" l="1"/>
  <c r="U9" i="1"/>
  <c r="U28" i="1"/>
  <c r="W8" i="1" l="1"/>
  <c r="V9" i="1"/>
  <c r="V28" i="1"/>
  <c r="X8" i="1" l="1"/>
  <c r="W9" i="1"/>
  <c r="W28" i="1"/>
  <c r="Y8" i="1" l="1"/>
  <c r="X9" i="1"/>
  <c r="X28" i="1"/>
  <c r="Z8" i="1" l="1"/>
  <c r="Y9" i="1"/>
  <c r="Y28" i="1"/>
  <c r="AA8" i="1" l="1"/>
  <c r="Z9" i="1"/>
  <c r="Z28" i="1"/>
  <c r="AB8" i="1" l="1"/>
  <c r="AA9" i="1"/>
  <c r="AA28" i="1"/>
  <c r="AC8" i="1" l="1"/>
  <c r="AB9" i="1"/>
  <c r="AB28" i="1"/>
  <c r="AD8" i="1" l="1"/>
  <c r="AC9" i="1"/>
  <c r="AC28" i="1"/>
  <c r="AE8" i="1" l="1"/>
  <c r="AD9" i="1"/>
  <c r="AD28" i="1"/>
  <c r="AF8" i="1" l="1"/>
  <c r="AE9" i="1"/>
  <c r="AE28" i="1"/>
  <c r="AG8" i="1" l="1"/>
  <c r="AF9" i="1"/>
  <c r="AF28" i="1"/>
  <c r="AH8" i="1" l="1"/>
  <c r="AG9" i="1"/>
  <c r="AG28" i="1"/>
  <c r="AI8" i="1" l="1"/>
  <c r="AH9" i="1"/>
  <c r="AH28" i="1"/>
  <c r="AJ8" i="1" l="1"/>
  <c r="AI9" i="1"/>
  <c r="AI28" i="1"/>
  <c r="AK8" i="1" l="1"/>
  <c r="AJ9" i="1"/>
  <c r="AJ28" i="1"/>
  <c r="AL8" i="1" l="1"/>
  <c r="AK9" i="1"/>
  <c r="AK28" i="1"/>
  <c r="AM8" i="1" l="1"/>
  <c r="AL9" i="1"/>
  <c r="AL28" i="1"/>
  <c r="AN8" i="1" l="1"/>
  <c r="AM9" i="1"/>
  <c r="AM28" i="1"/>
  <c r="AO8" i="1" l="1"/>
  <c r="AN9" i="1"/>
  <c r="AN28" i="1"/>
  <c r="AP8" i="1" l="1"/>
  <c r="AO9" i="1"/>
  <c r="AO28" i="1"/>
  <c r="AQ8" i="1" l="1"/>
  <c r="AP9" i="1"/>
  <c r="AP28" i="1"/>
  <c r="AR8" i="1" l="1"/>
  <c r="AQ9" i="1"/>
  <c r="AQ28" i="1"/>
  <c r="AS8" i="1" l="1"/>
  <c r="AR9" i="1"/>
  <c r="AR28" i="1"/>
  <c r="AT8" i="1" l="1"/>
  <c r="AS9" i="1"/>
  <c r="AS28" i="1"/>
  <c r="AU8" i="1" l="1"/>
  <c r="AT9" i="1"/>
  <c r="AT28" i="1"/>
  <c r="AV8" i="1" l="1"/>
  <c r="AU9" i="1"/>
  <c r="AU28" i="1"/>
  <c r="AW8" i="1" l="1"/>
  <c r="AV9" i="1"/>
  <c r="AV28" i="1"/>
  <c r="AX8" i="1" l="1"/>
  <c r="AW9" i="1"/>
  <c r="AW28" i="1"/>
  <c r="AY8" i="1" l="1"/>
  <c r="AX9" i="1"/>
  <c r="AX28" i="1"/>
  <c r="AZ8" i="1" l="1"/>
  <c r="AY9" i="1"/>
  <c r="AY28" i="1"/>
  <c r="BA8" i="1" l="1"/>
  <c r="AZ9" i="1"/>
  <c r="AZ28" i="1"/>
  <c r="BB8" i="1" l="1"/>
  <c r="BA9" i="1"/>
  <c r="BA28" i="1"/>
  <c r="BC8" i="1" l="1"/>
  <c r="BB9" i="1"/>
  <c r="BB28" i="1"/>
  <c r="BD8" i="1" l="1"/>
  <c r="BC9" i="1"/>
  <c r="BC28" i="1"/>
  <c r="BE8" i="1" l="1"/>
  <c r="BD9" i="1"/>
  <c r="BD28" i="1"/>
  <c r="BF8" i="1" l="1"/>
  <c r="BE9" i="1"/>
  <c r="BE28" i="1"/>
  <c r="BG8" i="1" l="1"/>
  <c r="BF9" i="1"/>
  <c r="BF28" i="1"/>
  <c r="BH8" i="1" l="1"/>
  <c r="BG9" i="1"/>
  <c r="BG28" i="1"/>
  <c r="BI8" i="1" l="1"/>
  <c r="BH9" i="1"/>
  <c r="BH28" i="1"/>
  <c r="BJ8" i="1" l="1"/>
  <c r="BI9" i="1"/>
  <c r="BI28" i="1"/>
  <c r="BK8" i="1" l="1"/>
  <c r="BJ9" i="1"/>
  <c r="BJ28" i="1"/>
  <c r="BL8" i="1" l="1"/>
  <c r="BK9" i="1"/>
  <c r="BK28" i="1"/>
  <c r="BM8" i="1" l="1"/>
  <c r="BL9" i="1"/>
  <c r="BL28" i="1"/>
  <c r="BN8" i="1" l="1"/>
  <c r="BM9" i="1"/>
  <c r="BM28" i="1"/>
  <c r="BO8" i="1" l="1"/>
  <c r="BN9" i="1"/>
  <c r="BN28" i="1"/>
  <c r="BP8" i="1" l="1"/>
  <c r="BO9" i="1"/>
  <c r="BO28" i="1"/>
  <c r="BQ8" i="1" l="1"/>
  <c r="BP9" i="1"/>
  <c r="BP28" i="1"/>
  <c r="BR8" i="1" l="1"/>
  <c r="BQ9" i="1"/>
  <c r="BQ28" i="1"/>
  <c r="BS8" i="1" l="1"/>
  <c r="BR9" i="1"/>
  <c r="BR28" i="1"/>
  <c r="BT8" i="1" l="1"/>
  <c r="BS9" i="1"/>
  <c r="BS28" i="1"/>
  <c r="BU8" i="1" l="1"/>
  <c r="BT9" i="1"/>
  <c r="BT28" i="1"/>
  <c r="BV8" i="1" l="1"/>
  <c r="BU9" i="1"/>
  <c r="BU28" i="1"/>
  <c r="BW8" i="1" l="1"/>
  <c r="BV9" i="1"/>
  <c r="BV28" i="1"/>
  <c r="BX8" i="1" l="1"/>
  <c r="BW9" i="1"/>
  <c r="BW28" i="1"/>
  <c r="BY8" i="1" l="1"/>
  <c r="BX9" i="1"/>
  <c r="BX28" i="1"/>
  <c r="BZ8" i="1" l="1"/>
  <c r="BY9" i="1"/>
  <c r="BY28" i="1"/>
  <c r="CA8" i="1" l="1"/>
  <c r="BZ9" i="1"/>
  <c r="BZ28" i="1"/>
  <c r="CB8" i="1" l="1"/>
  <c r="CA9" i="1"/>
  <c r="CA28" i="1"/>
  <c r="CC8" i="1" l="1"/>
  <c r="CB9" i="1"/>
  <c r="CB28" i="1"/>
  <c r="CD8" i="1" l="1"/>
  <c r="CC9" i="1"/>
  <c r="CC28" i="1"/>
  <c r="CE8" i="1" l="1"/>
  <c r="CD9" i="1"/>
  <c r="CD28" i="1"/>
  <c r="CF8" i="1" l="1"/>
  <c r="CE9" i="1"/>
  <c r="CE28" i="1"/>
  <c r="CG8" i="1" l="1"/>
  <c r="CF9" i="1"/>
  <c r="CF28" i="1"/>
  <c r="CH8" i="1" l="1"/>
  <c r="CG9" i="1"/>
  <c r="CG28" i="1"/>
  <c r="CI8" i="1" l="1"/>
  <c r="CH9" i="1"/>
  <c r="CH28" i="1"/>
  <c r="CJ8" i="1" l="1"/>
  <c r="CI9" i="1"/>
  <c r="CI28" i="1"/>
  <c r="CK8" i="1" l="1"/>
  <c r="CJ9" i="1"/>
  <c r="CJ28" i="1"/>
  <c r="CL8" i="1" l="1"/>
  <c r="CK9" i="1"/>
  <c r="CK28" i="1"/>
  <c r="CM8" i="1" l="1"/>
  <c r="CL9" i="1"/>
  <c r="CL28" i="1"/>
  <c r="CN8" i="1" l="1"/>
  <c r="CM9" i="1"/>
  <c r="CM28" i="1"/>
  <c r="CO8" i="1" l="1"/>
  <c r="CN9" i="1"/>
  <c r="CN28" i="1"/>
  <c r="CP8" i="1" l="1"/>
  <c r="CO9" i="1"/>
  <c r="CO28" i="1"/>
  <c r="CQ8" i="1" l="1"/>
  <c r="CP9" i="1"/>
  <c r="CP28" i="1"/>
  <c r="CR8" i="1" l="1"/>
  <c r="CQ9" i="1"/>
  <c r="CQ28" i="1"/>
  <c r="CS8" i="1" l="1"/>
  <c r="CR9" i="1"/>
  <c r="CR28" i="1"/>
  <c r="CT8" i="1" l="1"/>
  <c r="CS9" i="1"/>
  <c r="CS28" i="1"/>
  <c r="CU8" i="1" l="1"/>
  <c r="CT9" i="1"/>
  <c r="CT28" i="1"/>
  <c r="CV8" i="1" l="1"/>
  <c r="CU9" i="1"/>
  <c r="CU28" i="1"/>
  <c r="CW8" i="1" l="1"/>
  <c r="CV9" i="1"/>
  <c r="CV28" i="1"/>
  <c r="CX8" i="1" l="1"/>
  <c r="CW9" i="1"/>
  <c r="CW28" i="1"/>
  <c r="CY8" i="1" l="1"/>
  <c r="CX9" i="1"/>
  <c r="CX28" i="1"/>
  <c r="CZ8" i="1" l="1"/>
  <c r="CY9" i="1"/>
  <c r="CY28" i="1"/>
  <c r="CZ9" i="1" l="1"/>
  <c r="CZ28" i="1"/>
  <c r="I10" i="1" l="1"/>
  <c r="H11" i="1" s="1"/>
  <c r="M11" i="1" s="1"/>
  <c r="DC11" i="1" s="1"/>
  <c r="DB10" i="1" l="1"/>
  <c r="BH10" i="1"/>
  <c r="BC10" i="1"/>
  <c r="AW10" i="1"/>
  <c r="AP10" i="1"/>
  <c r="AQ10" i="1"/>
  <c r="CI10" i="1"/>
  <c r="BX10" i="1"/>
  <c r="BM10" i="1"/>
  <c r="CD10" i="1"/>
  <c r="BG10" i="1"/>
  <c r="CB10" i="1"/>
  <c r="BW10" i="1"/>
  <c r="CR10" i="1"/>
  <c r="W10" i="1"/>
  <c r="CY10" i="1"/>
  <c r="CN10" i="1"/>
  <c r="CS10" i="1"/>
  <c r="AM10" i="1"/>
  <c r="AB10" i="1"/>
  <c r="AG10" i="1"/>
  <c r="Z10" i="1"/>
  <c r="CX10" i="1"/>
  <c r="Q10" i="1"/>
  <c r="BA10" i="1"/>
  <c r="AF10" i="1"/>
  <c r="AD10" i="1"/>
  <c r="AU10" i="1"/>
  <c r="R10" i="1"/>
  <c r="CF10" i="1"/>
  <c r="BE10" i="1"/>
  <c r="AH10" i="1"/>
  <c r="BZ10" i="1"/>
  <c r="BO10" i="1"/>
  <c r="AN10" i="1"/>
  <c r="CZ10" i="1"/>
  <c r="BY10" i="1"/>
  <c r="BF10" i="1"/>
  <c r="BQ10" i="1"/>
  <c r="AT10" i="1"/>
  <c r="BB10" i="1"/>
  <c r="BK10" i="1"/>
  <c r="AJ10" i="1"/>
  <c r="CV10" i="1"/>
  <c r="BU10" i="1"/>
  <c r="AX10" i="1"/>
  <c r="U10" i="1"/>
  <c r="CE10" i="1"/>
  <c r="BD10" i="1"/>
  <c r="AC10" i="1"/>
  <c r="CO10" i="1"/>
  <c r="BV10" i="1"/>
  <c r="AV10" i="1"/>
  <c r="CG10" i="1"/>
  <c r="BN10" i="1"/>
  <c r="T10" i="1"/>
  <c r="CA10" i="1"/>
  <c r="AZ10" i="1"/>
  <c r="Y10" i="1"/>
  <c r="CK10" i="1"/>
  <c r="BR10" i="1"/>
  <c r="AI10" i="1"/>
  <c r="CU10" i="1"/>
  <c r="BT10" i="1"/>
  <c r="AS10" i="1"/>
  <c r="P10" i="1"/>
  <c r="CT10" i="1"/>
  <c r="V10" i="1"/>
  <c r="BS10" i="1"/>
  <c r="AR10" i="1"/>
  <c r="S10" i="1"/>
  <c r="CC10" i="1"/>
  <c r="BJ10" i="1"/>
  <c r="AA10" i="1"/>
  <c r="CM10" i="1"/>
  <c r="BL10" i="1"/>
  <c r="AK10" i="1"/>
  <c r="CW10" i="1"/>
  <c r="CH10" i="1"/>
  <c r="AE10" i="1"/>
  <c r="CQ10" i="1"/>
  <c r="BP10" i="1"/>
  <c r="AO10" i="1"/>
  <c r="O10" i="1"/>
  <c r="CL10" i="1"/>
  <c r="AY10" i="1"/>
  <c r="X10" i="1"/>
  <c r="CJ10" i="1"/>
  <c r="BI10" i="1"/>
  <c r="AL10" i="1"/>
  <c r="CP10" i="1"/>
  <c r="I11" i="1" l="1"/>
  <c r="S11" i="1" l="1"/>
  <c r="H12" i="1"/>
  <c r="M12" i="1" s="1"/>
  <c r="DB11" i="1"/>
  <c r="CS11" i="1"/>
  <c r="BA11" i="1"/>
  <c r="CW11" i="1"/>
  <c r="CO11" i="1"/>
  <c r="BY11" i="1"/>
  <c r="BI11" i="1"/>
  <c r="AS11" i="1"/>
  <c r="CT11" i="1"/>
  <c r="CK11" i="1"/>
  <c r="BU11" i="1"/>
  <c r="BE11" i="1"/>
  <c r="AK11" i="1"/>
  <c r="CG11" i="1"/>
  <c r="BQ11" i="1"/>
  <c r="CX11" i="1"/>
  <c r="CP11" i="1"/>
  <c r="CC11" i="1"/>
  <c r="BM11" i="1"/>
  <c r="AW11" i="1"/>
  <c r="AO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O11" i="1"/>
  <c r="CL11" i="1"/>
  <c r="CH11" i="1"/>
  <c r="CD11" i="1"/>
  <c r="BZ11" i="1"/>
  <c r="BV11" i="1"/>
  <c r="BR11" i="1"/>
  <c r="BN11" i="1"/>
  <c r="BJ11" i="1"/>
  <c r="BF11" i="1"/>
  <c r="BB11" i="1"/>
  <c r="AX11" i="1"/>
  <c r="AT11" i="1"/>
  <c r="AP11" i="1"/>
  <c r="AL11" i="1"/>
  <c r="AH11" i="1"/>
  <c r="AD11" i="1"/>
  <c r="Z11" i="1"/>
  <c r="P11" i="1"/>
  <c r="T11" i="1"/>
  <c r="AG11" i="1"/>
  <c r="AC11" i="1"/>
  <c r="Y11" i="1"/>
  <c r="U11" i="1"/>
  <c r="Q11" i="1"/>
  <c r="R11" i="1"/>
  <c r="V11" i="1"/>
  <c r="DC12" i="1" l="1"/>
  <c r="DB12" i="1"/>
  <c r="I12" i="1"/>
  <c r="H13" i="1" s="1"/>
  <c r="M13" i="1" s="1"/>
  <c r="DC13" i="1" l="1"/>
  <c r="DB13" i="1"/>
  <c r="AY12" i="1"/>
  <c r="AH12" i="1"/>
  <c r="P12" i="1"/>
  <c r="AG12" i="1"/>
  <c r="AN12" i="1"/>
  <c r="BV12" i="1"/>
  <c r="CA12" i="1"/>
  <c r="AF12" i="1"/>
  <c r="CV12" i="1"/>
  <c r="CG12" i="1"/>
  <c r="AM12" i="1"/>
  <c r="CU12" i="1"/>
  <c r="AV12" i="1"/>
  <c r="BM12" i="1"/>
  <c r="R12" i="1"/>
  <c r="CB12" i="1"/>
  <c r="CC12" i="1"/>
  <c r="CD12" i="1"/>
  <c r="AI12" i="1"/>
  <c r="BI12" i="1"/>
  <c r="BT12" i="1"/>
  <c r="AP12" i="1"/>
  <c r="AD12" i="1"/>
  <c r="T12" i="1"/>
  <c r="Q12" i="1"/>
  <c r="AQ12" i="1"/>
  <c r="CW12" i="1"/>
  <c r="BB12" i="1"/>
  <c r="CH12" i="1"/>
  <c r="O12" i="1"/>
  <c r="AL12" i="1"/>
  <c r="AC12" i="1"/>
  <c r="AT12" i="1"/>
  <c r="BQ12" i="1"/>
  <c r="BF12" i="1"/>
  <c r="X12" i="1"/>
  <c r="BZ12" i="1"/>
  <c r="Z12" i="1"/>
  <c r="V12" i="1"/>
  <c r="BA12" i="1"/>
  <c r="BH12" i="1"/>
  <c r="AU12" i="1"/>
  <c r="BL12" i="1"/>
  <c r="BK12" i="1"/>
  <c r="S12" i="1"/>
  <c r="CP12" i="1"/>
  <c r="BU12" i="1"/>
  <c r="BJ12" i="1"/>
  <c r="CF12" i="1"/>
  <c r="CN12" i="1"/>
  <c r="BG12" i="1"/>
  <c r="AR12" i="1"/>
  <c r="CL12" i="1"/>
  <c r="CY12" i="1"/>
  <c r="CZ12" i="1"/>
  <c r="AZ12" i="1"/>
  <c r="AO12" i="1"/>
  <c r="CT12" i="1"/>
  <c r="AB12" i="1"/>
  <c r="AX12" i="1"/>
  <c r="AK12" i="1"/>
  <c r="AJ12" i="1"/>
  <c r="CQ12" i="1"/>
  <c r="BN12" i="1"/>
  <c r="W12" i="1"/>
  <c r="BX12" i="1"/>
  <c r="AA12" i="1"/>
  <c r="CK12" i="1"/>
  <c r="U12" i="1"/>
  <c r="CS12" i="1"/>
  <c r="BP12" i="1"/>
  <c r="BW12" i="1"/>
  <c r="CX12" i="1"/>
  <c r="AE12" i="1"/>
  <c r="AW12" i="1"/>
  <c r="CR12" i="1"/>
  <c r="CI12" i="1"/>
  <c r="BR12" i="1"/>
  <c r="CO12" i="1"/>
  <c r="BE12" i="1"/>
  <c r="BS12" i="1"/>
  <c r="CM12" i="1"/>
  <c r="BD12" i="1"/>
  <c r="BC12" i="1"/>
  <c r="BY12" i="1"/>
  <c r="Y12" i="1"/>
  <c r="CE12" i="1"/>
  <c r="CJ12" i="1"/>
  <c r="AS12" i="1"/>
  <c r="BO12" i="1"/>
  <c r="I13" i="1"/>
  <c r="H14" i="1" s="1"/>
  <c r="M14" i="1" s="1"/>
  <c r="DC14" i="1" l="1"/>
  <c r="DB14" i="1"/>
  <c r="BA13" i="1"/>
  <c r="AS13" i="1"/>
  <c r="BR13" i="1"/>
  <c r="CU13" i="1"/>
  <c r="AG13" i="1"/>
  <c r="CA13" i="1"/>
  <c r="AE13" i="1"/>
  <c r="BU13" i="1"/>
  <c r="BF13" i="1"/>
  <c r="CL13" i="1"/>
  <c r="BP13" i="1"/>
  <c r="O13" i="1"/>
  <c r="AW13" i="1"/>
  <c r="V13" i="1"/>
  <c r="P13" i="1"/>
  <c r="CC13" i="1"/>
  <c r="X13" i="1"/>
  <c r="BE13" i="1"/>
  <c r="CG13" i="1"/>
  <c r="AK13" i="1"/>
  <c r="AL13" i="1"/>
  <c r="CF13" i="1"/>
  <c r="CJ13" i="1"/>
  <c r="BO13" i="1"/>
  <c r="AR13" i="1"/>
  <c r="BS13" i="1"/>
  <c r="AQ13" i="1"/>
  <c r="R13" i="1"/>
  <c r="CO13" i="1"/>
  <c r="CE13" i="1"/>
  <c r="AI13" i="1"/>
  <c r="AU13" i="1"/>
  <c r="AA13" i="1"/>
  <c r="BX13" i="1"/>
  <c r="CZ13" i="1"/>
  <c r="BI13" i="1"/>
  <c r="BQ13" i="1"/>
  <c r="CP13" i="1"/>
  <c r="BD13" i="1"/>
  <c r="AP13" i="1"/>
  <c r="U13" i="1"/>
  <c r="CN13" i="1"/>
  <c r="BW13" i="1"/>
  <c r="AB13" i="1"/>
  <c r="Z13" i="1"/>
  <c r="BZ13" i="1"/>
  <c r="AZ13" i="1"/>
  <c r="BG13" i="1"/>
  <c r="W13" i="1"/>
  <c r="AD13" i="1"/>
  <c r="CR13" i="1"/>
  <c r="AT13" i="1"/>
  <c r="BK13" i="1"/>
  <c r="BV13" i="1"/>
  <c r="Q13" i="1"/>
  <c r="BM13" i="1"/>
  <c r="CI13" i="1"/>
  <c r="AN13" i="1"/>
  <c r="BN13" i="1"/>
  <c r="T13" i="1"/>
  <c r="CD13" i="1"/>
  <c r="CW13" i="1"/>
  <c r="BJ13" i="1"/>
  <c r="BT13" i="1"/>
  <c r="BY13" i="1"/>
  <c r="AY13" i="1"/>
  <c r="AJ13" i="1"/>
  <c r="AV13" i="1"/>
  <c r="S13" i="1"/>
  <c r="CT13" i="1"/>
  <c r="CQ13" i="1"/>
  <c r="CY13" i="1"/>
  <c r="BH13" i="1"/>
  <c r="CV13" i="1"/>
  <c r="AX13" i="1"/>
  <c r="CS13" i="1"/>
  <c r="Y13" i="1"/>
  <c r="AC13" i="1"/>
  <c r="CK13" i="1"/>
  <c r="BL13" i="1"/>
  <c r="BC13" i="1"/>
  <c r="AM13" i="1"/>
  <c r="AO13" i="1"/>
  <c r="CM13" i="1"/>
  <c r="AH13" i="1"/>
  <c r="CB13" i="1"/>
  <c r="CX13" i="1"/>
  <c r="CH13" i="1"/>
  <c r="BB13" i="1"/>
  <c r="AF13" i="1"/>
  <c r="I14" i="1" l="1"/>
  <c r="R14" i="1" l="1"/>
  <c r="H15" i="1"/>
  <c r="M15" i="1" s="1"/>
  <c r="CW14" i="1"/>
  <c r="CQ14" i="1"/>
  <c r="CK14" i="1"/>
  <c r="CZ14" i="1"/>
  <c r="CV14" i="1"/>
  <c r="CP14" i="1"/>
  <c r="CY14" i="1"/>
  <c r="CU14" i="1"/>
  <c r="CO14" i="1"/>
  <c r="CE14" i="1"/>
  <c r="CX14" i="1"/>
  <c r="CT14" i="1"/>
  <c r="CL14" i="1"/>
  <c r="CD14" i="1"/>
  <c r="CI14" i="1"/>
  <c r="CA14" i="1"/>
  <c r="CS14" i="1"/>
  <c r="CM14" i="1"/>
  <c r="CH14" i="1"/>
  <c r="BZ14" i="1"/>
  <c r="CG14" i="1"/>
  <c r="CC14" i="1"/>
  <c r="BV14" i="1"/>
  <c r="CR14" i="1"/>
  <c r="CN14" i="1"/>
  <c r="CJ14" i="1"/>
  <c r="CF14" i="1"/>
  <c r="CB14" i="1"/>
  <c r="BN14" i="1"/>
  <c r="BU14" i="1"/>
  <c r="BQ14" i="1"/>
  <c r="BY14" i="1"/>
  <c r="BT14" i="1"/>
  <c r="BM14" i="1"/>
  <c r="BX14" i="1"/>
  <c r="BR14" i="1"/>
  <c r="BH14" i="1"/>
  <c r="BJ14" i="1"/>
  <c r="BP14" i="1"/>
  <c r="BL14" i="1"/>
  <c r="BG14" i="1"/>
  <c r="BW14" i="1"/>
  <c r="BS14" i="1"/>
  <c r="BO14" i="1"/>
  <c r="BK14" i="1"/>
  <c r="BB14" i="1"/>
  <c r="BC14" i="1"/>
  <c r="BF14" i="1"/>
  <c r="AY14" i="1"/>
  <c r="BI14" i="1"/>
  <c r="BE14" i="1"/>
  <c r="AW14" i="1"/>
  <c r="BA14" i="1"/>
  <c r="AV14" i="1"/>
  <c r="BD14" i="1"/>
  <c r="AZ14" i="1"/>
  <c r="AJ14" i="1"/>
  <c r="AU14" i="1"/>
  <c r="AQ14" i="1"/>
  <c r="AP14" i="1"/>
  <c r="AX14" i="1"/>
  <c r="AT14" i="1"/>
  <c r="AO14" i="1"/>
  <c r="AD14" i="1"/>
  <c r="AS14" i="1"/>
  <c r="AL14" i="1"/>
  <c r="W14" i="1"/>
  <c r="AE14" i="1"/>
  <c r="AK14" i="1"/>
  <c r="Z14" i="1"/>
  <c r="AR14" i="1"/>
  <c r="AN14" i="1"/>
  <c r="AH14" i="1"/>
  <c r="Y14" i="1"/>
  <c r="AM14" i="1"/>
  <c r="AI14" i="1"/>
  <c r="AC14" i="1"/>
  <c r="U14" i="1"/>
  <c r="S14" i="1"/>
  <c r="AG14" i="1"/>
  <c r="AA14" i="1"/>
  <c r="V14" i="1"/>
  <c r="P14" i="1"/>
  <c r="Q14" i="1"/>
  <c r="O14" i="1"/>
  <c r="AF14" i="1"/>
  <c r="AB14" i="1"/>
  <c r="X14" i="1"/>
  <c r="T14" i="1"/>
  <c r="DC15" i="1" l="1"/>
  <c r="DB15" i="1"/>
  <c r="I15" i="1"/>
  <c r="S15" i="1" l="1"/>
  <c r="H16" i="1"/>
  <c r="M16" i="1" s="1"/>
  <c r="CD15" i="1"/>
  <c r="CT15" i="1"/>
  <c r="CP15" i="1"/>
  <c r="BZ15" i="1"/>
  <c r="CL15" i="1"/>
  <c r="BV15" i="1"/>
  <c r="CX15" i="1"/>
  <c r="CH15" i="1"/>
  <c r="BR15" i="1"/>
  <c r="CZ15" i="1"/>
  <c r="CV15" i="1"/>
  <c r="CR15" i="1"/>
  <c r="CN15" i="1"/>
  <c r="CJ15" i="1"/>
  <c r="CF15" i="1"/>
  <c r="CB15" i="1"/>
  <c r="BX15" i="1"/>
  <c r="BT15" i="1"/>
  <c r="BO15" i="1"/>
  <c r="BG15" i="1"/>
  <c r="BK15" i="1"/>
  <c r="CW15" i="1"/>
  <c r="CS15" i="1"/>
  <c r="CO15" i="1"/>
  <c r="CK15" i="1"/>
  <c r="CG15" i="1"/>
  <c r="CC15" i="1"/>
  <c r="BY15" i="1"/>
  <c r="BU15" i="1"/>
  <c r="BP15" i="1"/>
  <c r="BJ15" i="1"/>
  <c r="CY15" i="1"/>
  <c r="CU15" i="1"/>
  <c r="CQ15" i="1"/>
  <c r="CM15" i="1"/>
  <c r="CI15" i="1"/>
  <c r="CE15" i="1"/>
  <c r="CA15" i="1"/>
  <c r="BW15" i="1"/>
  <c r="BS15" i="1"/>
  <c r="BN15" i="1"/>
  <c r="AZ15" i="1"/>
  <c r="BQ15" i="1"/>
  <c r="BM15" i="1"/>
  <c r="BI15" i="1"/>
  <c r="BE15" i="1"/>
  <c r="AV15" i="1"/>
  <c r="BL15" i="1"/>
  <c r="BH15" i="1"/>
  <c r="BD15" i="1"/>
  <c r="AS15" i="1"/>
  <c r="BF15" i="1"/>
  <c r="AX15" i="1"/>
  <c r="BA15" i="1"/>
  <c r="AT15" i="1"/>
  <c r="BB15" i="1"/>
  <c r="AW15" i="1"/>
  <c r="AQ15" i="1"/>
  <c r="AI15" i="1"/>
  <c r="BC15" i="1"/>
  <c r="AY15" i="1"/>
  <c r="AU15" i="1"/>
  <c r="AM15" i="1"/>
  <c r="AO15" i="1"/>
  <c r="AK15" i="1"/>
  <c r="AE15" i="1"/>
  <c r="AR15" i="1"/>
  <c r="AN15" i="1"/>
  <c r="AJ15" i="1"/>
  <c r="AA15" i="1"/>
  <c r="AP15" i="1"/>
  <c r="AL15" i="1"/>
  <c r="AG15" i="1"/>
  <c r="V15" i="1"/>
  <c r="O15" i="1"/>
  <c r="Y15" i="1"/>
  <c r="AD15" i="1"/>
  <c r="U15" i="1"/>
  <c r="Z15" i="1"/>
  <c r="P15" i="1"/>
  <c r="AH15" i="1"/>
  <c r="AC15" i="1"/>
  <c r="W15" i="1"/>
  <c r="Q15" i="1"/>
  <c r="AF15" i="1"/>
  <c r="AB15" i="1"/>
  <c r="X15" i="1"/>
  <c r="T15" i="1"/>
  <c r="R15" i="1"/>
  <c r="DC16" i="1" l="1"/>
  <c r="DB16" i="1"/>
  <c r="I16" i="1"/>
  <c r="Q16" i="1" l="1"/>
  <c r="H17" i="1"/>
  <c r="CG16" i="1"/>
  <c r="CW16" i="1"/>
  <c r="CQ16" i="1"/>
  <c r="CU16" i="1"/>
  <c r="CP16" i="1"/>
  <c r="BN16" i="1"/>
  <c r="CY16" i="1"/>
  <c r="CT16" i="1"/>
  <c r="CL16" i="1"/>
  <c r="CB16" i="1"/>
  <c r="BH16" i="1"/>
  <c r="BQ16" i="1"/>
  <c r="CX16" i="1"/>
  <c r="CS16" i="1"/>
  <c r="CK16" i="1"/>
  <c r="BX16" i="1"/>
  <c r="BE16" i="1"/>
  <c r="CF16" i="1"/>
  <c r="CJ16" i="1"/>
  <c r="CD16" i="1"/>
  <c r="BV16" i="1"/>
  <c r="BM16" i="1"/>
  <c r="AZ16" i="1"/>
  <c r="CO16" i="1"/>
  <c r="CZ16" i="1"/>
  <c r="CV16" i="1"/>
  <c r="CR16" i="1"/>
  <c r="CN16" i="1"/>
  <c r="CH16" i="1"/>
  <c r="CC16" i="1"/>
  <c r="BT16" i="1"/>
  <c r="BI16" i="1"/>
  <c r="AW16" i="1"/>
  <c r="AS16" i="1"/>
  <c r="BY16" i="1"/>
  <c r="BR16" i="1"/>
  <c r="BL16" i="1"/>
  <c r="BA16" i="1"/>
  <c r="AR16" i="1"/>
  <c r="AL16" i="1"/>
  <c r="U16" i="1"/>
  <c r="CM16" i="1"/>
  <c r="CI16" i="1"/>
  <c r="CE16" i="1"/>
  <c r="BZ16" i="1"/>
  <c r="BU16" i="1"/>
  <c r="BP16" i="1"/>
  <c r="BJ16" i="1"/>
  <c r="BD16" i="1"/>
  <c r="AV16" i="1"/>
  <c r="AG16" i="1"/>
  <c r="AE16" i="1"/>
  <c r="AM16" i="1"/>
  <c r="Y16" i="1"/>
  <c r="CA16" i="1"/>
  <c r="BW16" i="1"/>
  <c r="BS16" i="1"/>
  <c r="BO16" i="1"/>
  <c r="BK16" i="1"/>
  <c r="BG16" i="1"/>
  <c r="BC16" i="1"/>
  <c r="AY16" i="1"/>
  <c r="AU16" i="1"/>
  <c r="AQ16" i="1"/>
  <c r="AK16" i="1"/>
  <c r="AC16" i="1"/>
  <c r="S16" i="1"/>
  <c r="BF16" i="1"/>
  <c r="BB16" i="1"/>
  <c r="AX16" i="1"/>
  <c r="AT16" i="1"/>
  <c r="AP16" i="1"/>
  <c r="AH16" i="1"/>
  <c r="Z16" i="1"/>
  <c r="O16" i="1"/>
  <c r="AO16" i="1"/>
  <c r="AI16" i="1"/>
  <c r="AD16" i="1"/>
  <c r="W16" i="1"/>
  <c r="R16" i="1"/>
  <c r="AA16" i="1"/>
  <c r="V16" i="1"/>
  <c r="P16" i="1"/>
  <c r="AN16" i="1"/>
  <c r="AJ16" i="1"/>
  <c r="AF16" i="1"/>
  <c r="AB16" i="1"/>
  <c r="X16" i="1"/>
  <c r="T16" i="1"/>
  <c r="M17" i="1" l="1"/>
  <c r="I17" i="1"/>
  <c r="CP17" i="1" l="1"/>
  <c r="H18" i="1"/>
  <c r="DC17" i="1"/>
  <c r="DB17" i="1"/>
  <c r="P17" i="1"/>
  <c r="CH17" i="1"/>
  <c r="CK17" i="1"/>
  <c r="CG17" i="1"/>
  <c r="CL17" i="1"/>
  <c r="BI17" i="1"/>
  <c r="CN17" i="1"/>
  <c r="BX17" i="1"/>
  <c r="CQ17" i="1"/>
  <c r="CA17" i="1"/>
  <c r="AY17" i="1"/>
  <c r="BE17" i="1"/>
  <c r="BP17" i="1"/>
  <c r="AX17" i="1"/>
  <c r="BB17" i="1"/>
  <c r="AT17" i="1"/>
  <c r="AQ17" i="1"/>
  <c r="AR17" i="1"/>
  <c r="AK17" i="1"/>
  <c r="AL17" i="1"/>
  <c r="S17" i="1"/>
  <c r="Q17" i="1"/>
  <c r="R17" i="1"/>
  <c r="X17" i="1"/>
  <c r="CT17" i="1"/>
  <c r="CB17" i="1"/>
  <c r="CU17" i="1"/>
  <c r="BN17" i="1"/>
  <c r="Y17" i="1"/>
  <c r="CC17" i="1"/>
  <c r="BZ17" i="1"/>
  <c r="BR17" i="1"/>
  <c r="BY17" i="1"/>
  <c r="CD17" i="1"/>
  <c r="CZ17" i="1"/>
  <c r="CJ17" i="1"/>
  <c r="BT17" i="1"/>
  <c r="CM17" i="1"/>
  <c r="BW17" i="1"/>
  <c r="AS17" i="1"/>
  <c r="BL17" i="1"/>
  <c r="BK17" i="1"/>
  <c r="AN17" i="1"/>
  <c r="AU17" i="1"/>
  <c r="AJ17" i="1"/>
  <c r="AI17" i="1"/>
  <c r="AB17" i="1"/>
  <c r="AM17" i="1"/>
  <c r="AE17" i="1"/>
  <c r="AH17" i="1"/>
  <c r="AG17" i="1"/>
  <c r="T17" i="1"/>
  <c r="CR17" i="1"/>
  <c r="CE17" i="1"/>
  <c r="AO17" i="1"/>
  <c r="BF17" i="1"/>
  <c r="AW17" i="1"/>
  <c r="W17" i="1"/>
  <c r="AP17" i="1"/>
  <c r="BU17" i="1"/>
  <c r="BQ17" i="1"/>
  <c r="BV17" i="1"/>
  <c r="CV17" i="1"/>
  <c r="CF17" i="1"/>
  <c r="BO17" i="1"/>
  <c r="CY17" i="1"/>
  <c r="CI17" i="1"/>
  <c r="BS17" i="1"/>
  <c r="BD17" i="1"/>
  <c r="BG17" i="1"/>
  <c r="BJ17" i="1"/>
  <c r="AA17" i="1"/>
  <c r="BA17" i="1"/>
  <c r="AF17" i="1"/>
  <c r="U17" i="1"/>
  <c r="AD17" i="1"/>
  <c r="AC17" i="1"/>
  <c r="V17" i="1"/>
  <c r="CW17" i="1"/>
  <c r="CO17" i="1"/>
  <c r="BH17" i="1"/>
  <c r="AZ17" i="1"/>
  <c r="BM17" i="1"/>
  <c r="BC17" i="1"/>
  <c r="AV17" i="1"/>
  <c r="Z17" i="1"/>
  <c r="O17" i="1"/>
  <c r="CS17" i="1"/>
  <c r="CX17" i="1"/>
  <c r="M18" i="1" l="1"/>
  <c r="I18" i="1"/>
  <c r="R18" i="1" l="1"/>
  <c r="H19" i="1"/>
  <c r="BB18" i="1"/>
  <c r="CH18" i="1"/>
  <c r="BR18" i="1"/>
  <c r="CX18" i="1"/>
  <c r="AL18" i="1"/>
  <c r="CT18" i="1"/>
  <c r="CD18" i="1"/>
  <c r="BN18" i="1"/>
  <c r="AX18" i="1"/>
  <c r="AH18" i="1"/>
  <c r="DC18" i="1"/>
  <c r="DB18" i="1"/>
  <c r="CP18" i="1"/>
  <c r="BZ18" i="1"/>
  <c r="BJ18" i="1"/>
  <c r="AT18" i="1"/>
  <c r="AD18" i="1"/>
  <c r="CL18" i="1"/>
  <c r="BV18" i="1"/>
  <c r="BF18" i="1"/>
  <c r="AP18" i="1"/>
  <c r="S18" i="1"/>
  <c r="V18" i="1"/>
  <c r="Z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O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18" i="1"/>
  <c r="CY18" i="1"/>
  <c r="CU18" i="1"/>
  <c r="CQ18" i="1"/>
  <c r="CM18" i="1"/>
  <c r="CI18" i="1"/>
  <c r="CE18" i="1"/>
  <c r="CA18" i="1"/>
  <c r="BW18" i="1"/>
  <c r="BS18" i="1"/>
  <c r="BO18" i="1"/>
  <c r="BK18" i="1"/>
  <c r="BG18" i="1"/>
  <c r="BC18" i="1"/>
  <c r="AY18" i="1"/>
  <c r="AU18" i="1"/>
  <c r="AQ18" i="1"/>
  <c r="AM18" i="1"/>
  <c r="AI18" i="1"/>
  <c r="AE18" i="1"/>
  <c r="AA18" i="1"/>
  <c r="W18" i="1"/>
  <c r="Q18" i="1"/>
  <c r="M19" i="1" l="1"/>
  <c r="I19" i="1"/>
  <c r="P19" i="1" l="1"/>
  <c r="H20" i="1"/>
  <c r="CL19" i="1"/>
  <c r="CD19" i="1"/>
  <c r="CX19" i="1"/>
  <c r="BN19" i="1"/>
  <c r="CH19" i="1"/>
  <c r="BB19" i="1"/>
  <c r="CT19" i="1"/>
  <c r="BV19" i="1"/>
  <c r="BR19" i="1"/>
  <c r="AX19" i="1"/>
  <c r="CP19" i="1"/>
  <c r="BZ19" i="1"/>
  <c r="BJ19" i="1"/>
  <c r="AT19" i="1"/>
  <c r="AH19" i="1"/>
  <c r="BF19" i="1"/>
  <c r="AP19" i="1"/>
  <c r="AL19" i="1"/>
  <c r="CW19" i="1"/>
  <c r="CO19" i="1"/>
  <c r="CK19" i="1"/>
  <c r="CG19" i="1"/>
  <c r="CC19" i="1"/>
  <c r="BY19" i="1"/>
  <c r="BU19" i="1"/>
  <c r="BQ19" i="1"/>
  <c r="BM19" i="1"/>
  <c r="BI19" i="1"/>
  <c r="BE19" i="1"/>
  <c r="BA19" i="1"/>
  <c r="AW19" i="1"/>
  <c r="AS19" i="1"/>
  <c r="AO19" i="1"/>
  <c r="AK19" i="1"/>
  <c r="AG19" i="1"/>
  <c r="AB19" i="1"/>
  <c r="U19" i="1"/>
  <c r="CV19" i="1"/>
  <c r="CN19" i="1"/>
  <c r="CB19" i="1"/>
  <c r="BT19" i="1"/>
  <c r="BL19" i="1"/>
  <c r="BD19" i="1"/>
  <c r="AF19" i="1"/>
  <c r="AC19" i="1"/>
  <c r="X19" i="1"/>
  <c r="CS19" i="1"/>
  <c r="DC19" i="1"/>
  <c r="DB19" i="1"/>
  <c r="CZ19" i="1"/>
  <c r="CR19" i="1"/>
  <c r="CJ19" i="1"/>
  <c r="CF19" i="1"/>
  <c r="BX19" i="1"/>
  <c r="BP19" i="1"/>
  <c r="BH19" i="1"/>
  <c r="AZ19" i="1"/>
  <c r="AV19" i="1"/>
  <c r="AR19" i="1"/>
  <c r="AN19" i="1"/>
  <c r="AJ19" i="1"/>
  <c r="Z19" i="1"/>
  <c r="T19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AM19" i="1"/>
  <c r="AI19" i="1"/>
  <c r="AD19" i="1"/>
  <c r="Y19" i="1"/>
  <c r="R19" i="1"/>
  <c r="AE19" i="1"/>
  <c r="AA19" i="1"/>
  <c r="V19" i="1"/>
  <c r="Q19" i="1"/>
  <c r="W19" i="1"/>
  <c r="S19" i="1"/>
  <c r="O19" i="1"/>
  <c r="M20" i="1" l="1"/>
  <c r="I20" i="1"/>
  <c r="AA20" i="1" s="1"/>
  <c r="CY20" i="1" l="1"/>
  <c r="CI20" i="1"/>
  <c r="BS20" i="1"/>
  <c r="CQ20" i="1"/>
  <c r="CA20" i="1"/>
  <c r="BG20" i="1"/>
  <c r="CM20" i="1"/>
  <c r="BW20" i="1"/>
  <c r="BC20" i="1"/>
  <c r="CU20" i="1"/>
  <c r="CE20" i="1"/>
  <c r="BO20" i="1"/>
  <c r="BK20" i="1"/>
  <c r="AY20" i="1"/>
  <c r="AQ20" i="1"/>
  <c r="O20" i="1"/>
  <c r="H21" i="1"/>
  <c r="AU20" i="1"/>
  <c r="AM20" i="1"/>
  <c r="AI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F20" i="1"/>
  <c r="X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E20" i="1"/>
  <c r="W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B20" i="1"/>
  <c r="T20" i="1"/>
  <c r="AH20" i="1"/>
  <c r="AD20" i="1"/>
  <c r="Z20" i="1"/>
  <c r="V20" i="1"/>
  <c r="R20" i="1"/>
  <c r="AG20" i="1"/>
  <c r="AC20" i="1"/>
  <c r="Y20" i="1"/>
  <c r="U20" i="1"/>
  <c r="P20" i="1"/>
  <c r="S20" i="1"/>
  <c r="Q20" i="1"/>
  <c r="DC20" i="1"/>
  <c r="DB20" i="1"/>
  <c r="M21" i="1" l="1"/>
  <c r="I21" i="1"/>
  <c r="CF21" i="1" s="1"/>
  <c r="CR21" i="1" l="1"/>
  <c r="CN21" i="1"/>
  <c r="BL21" i="1"/>
  <c r="P21" i="1"/>
  <c r="H22" i="1"/>
  <c r="BX21" i="1"/>
  <c r="BP21" i="1"/>
  <c r="CV21" i="1"/>
  <c r="CB21" i="1"/>
  <c r="BH21" i="1"/>
  <c r="AY21" i="1"/>
  <c r="AT21" i="1"/>
  <c r="AO21" i="1"/>
  <c r="CZ21" i="1"/>
  <c r="CJ21" i="1"/>
  <c r="BT21" i="1"/>
  <c r="BD21" i="1"/>
  <c r="AI21" i="1"/>
  <c r="AD21" i="1"/>
  <c r="CY21" i="1"/>
  <c r="CU21" i="1"/>
  <c r="CQ21" i="1"/>
  <c r="CM21" i="1"/>
  <c r="CI21" i="1"/>
  <c r="CE21" i="1"/>
  <c r="CA21" i="1"/>
  <c r="BW21" i="1"/>
  <c r="BS21" i="1"/>
  <c r="BO21" i="1"/>
  <c r="BK21" i="1"/>
  <c r="BG21" i="1"/>
  <c r="BC21" i="1"/>
  <c r="AX21" i="1"/>
  <c r="AS21" i="1"/>
  <c r="AM21" i="1"/>
  <c r="AH21" i="1"/>
  <c r="Z21" i="1"/>
  <c r="DC21" i="1"/>
  <c r="DB21" i="1"/>
  <c r="CX21" i="1"/>
  <c r="CT21" i="1"/>
  <c r="CP21" i="1"/>
  <c r="CL21" i="1"/>
  <c r="CH21" i="1"/>
  <c r="CD21" i="1"/>
  <c r="BZ21" i="1"/>
  <c r="BV21" i="1"/>
  <c r="BR21" i="1"/>
  <c r="BN21" i="1"/>
  <c r="BJ21" i="1"/>
  <c r="BF21" i="1"/>
  <c r="BB21" i="1"/>
  <c r="AW21" i="1"/>
  <c r="AQ21" i="1"/>
  <c r="AL21" i="1"/>
  <c r="AG21" i="1"/>
  <c r="Y21" i="1"/>
  <c r="CW21" i="1"/>
  <c r="CS21" i="1"/>
  <c r="CO21" i="1"/>
  <c r="CK21" i="1"/>
  <c r="CG21" i="1"/>
  <c r="CC21" i="1"/>
  <c r="BY21" i="1"/>
  <c r="BU21" i="1"/>
  <c r="BQ21" i="1"/>
  <c r="BM21" i="1"/>
  <c r="BI21" i="1"/>
  <c r="BE21" i="1"/>
  <c r="BA21" i="1"/>
  <c r="AU21" i="1"/>
  <c r="AP21" i="1"/>
  <c r="AK21" i="1"/>
  <c r="AE21" i="1"/>
  <c r="V21" i="1"/>
  <c r="AC21" i="1"/>
  <c r="O21" i="1"/>
  <c r="AZ21" i="1"/>
  <c r="AV21" i="1"/>
  <c r="AR21" i="1"/>
  <c r="AN21" i="1"/>
  <c r="AJ21" i="1"/>
  <c r="AF21" i="1"/>
  <c r="AB21" i="1"/>
  <c r="X21" i="1"/>
  <c r="T21" i="1"/>
  <c r="Q21" i="1"/>
  <c r="AA21" i="1"/>
  <c r="W21" i="1"/>
  <c r="S21" i="1"/>
  <c r="R21" i="1"/>
  <c r="U21" i="1"/>
  <c r="M22" i="1" l="1"/>
  <c r="I22" i="1"/>
  <c r="O22" i="1" l="1"/>
  <c r="H23" i="1"/>
  <c r="CK22" i="1"/>
  <c r="BU22" i="1"/>
  <c r="DC22" i="1"/>
  <c r="DB22" i="1"/>
  <c r="CS22" i="1"/>
  <c r="CC22" i="1"/>
  <c r="BM22" i="1"/>
  <c r="AT22" i="1"/>
  <c r="BE22" i="1"/>
  <c r="CW22" i="1"/>
  <c r="CG22" i="1"/>
  <c r="BQ22" i="1"/>
  <c r="BA22" i="1"/>
  <c r="CO22" i="1"/>
  <c r="BY22" i="1"/>
  <c r="BI22" i="1"/>
  <c r="AL22" i="1"/>
  <c r="AD22" i="1"/>
  <c r="V22" i="1"/>
  <c r="CZ22" i="1"/>
  <c r="CR22" i="1"/>
  <c r="CJ22" i="1"/>
  <c r="CB22" i="1"/>
  <c r="BT22" i="1"/>
  <c r="BH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X22" i="1"/>
  <c r="AP22" i="1"/>
  <c r="AH22" i="1"/>
  <c r="Z22" i="1"/>
  <c r="R22" i="1"/>
  <c r="CV22" i="1"/>
  <c r="CN22" i="1"/>
  <c r="CF22" i="1"/>
  <c r="BX22" i="1"/>
  <c r="BP22" i="1"/>
  <c r="BL22" i="1"/>
  <c r="BD22" i="1"/>
  <c r="AZ22" i="1"/>
  <c r="AS22" i="1"/>
  <c r="AK22" i="1"/>
  <c r="AC22" i="1"/>
  <c r="U22" i="1"/>
  <c r="CX22" i="1"/>
  <c r="CT22" i="1"/>
  <c r="CP22" i="1"/>
  <c r="CL22" i="1"/>
  <c r="CH22" i="1"/>
  <c r="CD22" i="1"/>
  <c r="BZ22" i="1"/>
  <c r="BV22" i="1"/>
  <c r="BR22" i="1"/>
  <c r="BN22" i="1"/>
  <c r="BJ22" i="1"/>
  <c r="BF22" i="1"/>
  <c r="BB22" i="1"/>
  <c r="AW22" i="1"/>
  <c r="AO22" i="1"/>
  <c r="AG22" i="1"/>
  <c r="Y22" i="1"/>
  <c r="P22" i="1"/>
  <c r="AV22" i="1"/>
  <c r="AR22" i="1"/>
  <c r="AN22" i="1"/>
  <c r="AJ22" i="1"/>
  <c r="AF22" i="1"/>
  <c r="AB22" i="1"/>
  <c r="X22" i="1"/>
  <c r="T22" i="1"/>
  <c r="Q22" i="1"/>
  <c r="AY22" i="1"/>
  <c r="AU22" i="1"/>
  <c r="AQ22" i="1"/>
  <c r="AM22" i="1"/>
  <c r="AI22" i="1"/>
  <c r="AE22" i="1"/>
  <c r="AA22" i="1"/>
  <c r="W22" i="1"/>
  <c r="S22" i="1"/>
  <c r="M23" i="1" l="1"/>
  <c r="I23" i="1"/>
  <c r="W23" i="1" s="1"/>
  <c r="CV23" i="1" l="1"/>
  <c r="CQ23" i="1"/>
  <c r="CF23" i="1"/>
  <c r="CS23" i="1"/>
  <c r="BP23" i="1"/>
  <c r="CY23" i="1"/>
  <c r="CK23" i="1"/>
  <c r="CA23" i="1"/>
  <c r="BU23" i="1"/>
  <c r="CN23" i="1"/>
  <c r="CI23" i="1"/>
  <c r="CC23" i="1"/>
  <c r="BX23" i="1"/>
  <c r="BS23" i="1"/>
  <c r="BM23" i="1"/>
  <c r="CW23" i="1"/>
  <c r="CR23" i="1"/>
  <c r="CM23" i="1"/>
  <c r="CG23" i="1"/>
  <c r="CB23" i="1"/>
  <c r="BW23" i="1"/>
  <c r="BQ23" i="1"/>
  <c r="BL23" i="1"/>
  <c r="CZ23" i="1"/>
  <c r="CU23" i="1"/>
  <c r="CO23" i="1"/>
  <c r="CJ23" i="1"/>
  <c r="CE23" i="1"/>
  <c r="BY23" i="1"/>
  <c r="BT23" i="1"/>
  <c r="BO23" i="1"/>
  <c r="AY23" i="1"/>
  <c r="BK23" i="1"/>
  <c r="BH23" i="1"/>
  <c r="CX23" i="1"/>
  <c r="CT23" i="1"/>
  <c r="CP23" i="1"/>
  <c r="CL23" i="1"/>
  <c r="CH23" i="1"/>
  <c r="CD23" i="1"/>
  <c r="BZ23" i="1"/>
  <c r="BV23" i="1"/>
  <c r="BR23" i="1"/>
  <c r="BN23" i="1"/>
  <c r="BI23" i="1"/>
  <c r="BJ23" i="1"/>
  <c r="BE23" i="1"/>
  <c r="BF23" i="1"/>
  <c r="BD23" i="1"/>
  <c r="BG23" i="1"/>
  <c r="BC23" i="1"/>
  <c r="AZ23" i="1"/>
  <c r="BB23" i="1"/>
  <c r="AX23" i="1"/>
  <c r="AT23" i="1"/>
  <c r="AS23" i="1"/>
  <c r="AU23" i="1"/>
  <c r="AP23" i="1"/>
  <c r="BA23" i="1"/>
  <c r="AW23" i="1"/>
  <c r="AQ23" i="1"/>
  <c r="AV23" i="1"/>
  <c r="AR23" i="1"/>
  <c r="AO23" i="1"/>
  <c r="AI23" i="1"/>
  <c r="AK23" i="1"/>
  <c r="O23" i="1"/>
  <c r="H24" i="1"/>
  <c r="AD23" i="1"/>
  <c r="AE23" i="1"/>
  <c r="Z23" i="1"/>
  <c r="AM23" i="1"/>
  <c r="AH23" i="1"/>
  <c r="AC23" i="1"/>
  <c r="V23" i="1"/>
  <c r="AL23" i="1"/>
  <c r="AG23" i="1"/>
  <c r="AA23" i="1"/>
  <c r="S23" i="1"/>
  <c r="P23" i="1"/>
  <c r="DC23" i="1"/>
  <c r="DB23" i="1"/>
  <c r="R23" i="1"/>
  <c r="AN23" i="1"/>
  <c r="AJ23" i="1"/>
  <c r="AF23" i="1"/>
  <c r="AB23" i="1"/>
  <c r="X23" i="1"/>
  <c r="T23" i="1"/>
  <c r="Q23" i="1"/>
  <c r="Y23" i="1"/>
  <c r="U23" i="1"/>
  <c r="M24" i="1" l="1"/>
  <c r="I24" i="1"/>
  <c r="R24" i="1" l="1"/>
  <c r="H25" i="1"/>
  <c r="CV24" i="1"/>
  <c r="CF24" i="1"/>
  <c r="AZ24" i="1"/>
  <c r="CR24" i="1"/>
  <c r="BL24" i="1"/>
  <c r="AV24" i="1"/>
  <c r="AF24" i="1"/>
  <c r="DC24" i="1"/>
  <c r="DB24" i="1"/>
  <c r="BP24" i="1"/>
  <c r="AJ24" i="1"/>
  <c r="CB24" i="1"/>
  <c r="BX24" i="1"/>
  <c r="AB24" i="1"/>
  <c r="CN24" i="1"/>
  <c r="BH24" i="1"/>
  <c r="AR24" i="1"/>
  <c r="CZ24" i="1"/>
  <c r="CJ24" i="1"/>
  <c r="BT24" i="1"/>
  <c r="BD24" i="1"/>
  <c r="AN24" i="1"/>
  <c r="X24" i="1"/>
  <c r="CU24" i="1"/>
  <c r="CM24" i="1"/>
  <c r="CE24" i="1"/>
  <c r="BW24" i="1"/>
  <c r="BO24" i="1"/>
  <c r="BG24" i="1"/>
  <c r="AY24" i="1"/>
  <c r="CX24" i="1"/>
  <c r="CT24" i="1"/>
  <c r="CP24" i="1"/>
  <c r="CL24" i="1"/>
  <c r="CH24" i="1"/>
  <c r="CD24" i="1"/>
  <c r="BZ24" i="1"/>
  <c r="BV24" i="1"/>
  <c r="BR24" i="1"/>
  <c r="BN24" i="1"/>
  <c r="BJ24" i="1"/>
  <c r="BF24" i="1"/>
  <c r="BB24" i="1"/>
  <c r="AX24" i="1"/>
  <c r="AT24" i="1"/>
  <c r="AP24" i="1"/>
  <c r="AL24" i="1"/>
  <c r="AH24" i="1"/>
  <c r="AD24" i="1"/>
  <c r="Z24" i="1"/>
  <c r="V24" i="1"/>
  <c r="O24" i="1"/>
  <c r="T24" i="1"/>
  <c r="CY24" i="1"/>
  <c r="CQ24" i="1"/>
  <c r="CI24" i="1"/>
  <c r="CA24" i="1"/>
  <c r="BS24" i="1"/>
  <c r="BK24" i="1"/>
  <c r="BC24" i="1"/>
  <c r="AU24" i="1"/>
  <c r="AQ24" i="1"/>
  <c r="AM24" i="1"/>
  <c r="AI24" i="1"/>
  <c r="AE24" i="1"/>
  <c r="AA24" i="1"/>
  <c r="W24" i="1"/>
  <c r="S24" i="1"/>
  <c r="CW24" i="1"/>
  <c r="CS24" i="1"/>
  <c r="CO24" i="1"/>
  <c r="CK24" i="1"/>
  <c r="CG24" i="1"/>
  <c r="CC24" i="1"/>
  <c r="BY24" i="1"/>
  <c r="BU24" i="1"/>
  <c r="BQ24" i="1"/>
  <c r="BM24" i="1"/>
  <c r="BI24" i="1"/>
  <c r="BE24" i="1"/>
  <c r="BA24" i="1"/>
  <c r="AW24" i="1"/>
  <c r="AS24" i="1"/>
  <c r="AO24" i="1"/>
  <c r="AK24" i="1"/>
  <c r="AG24" i="1"/>
  <c r="AC24" i="1"/>
  <c r="Y24" i="1"/>
  <c r="U24" i="1"/>
  <c r="Q24" i="1"/>
  <c r="P24" i="1"/>
  <c r="M25" i="1" l="1"/>
  <c r="I25" i="1"/>
  <c r="AR25" i="1" s="1"/>
  <c r="R25" i="1" l="1"/>
  <c r="H26" i="1"/>
  <c r="CV25" i="1"/>
  <c r="CB25" i="1"/>
  <c r="BX25" i="1"/>
  <c r="BT25" i="1"/>
  <c r="CZ25" i="1"/>
  <c r="CJ25" i="1"/>
  <c r="BL25" i="1"/>
  <c r="CR25" i="1"/>
  <c r="CN25" i="1"/>
  <c r="AZ25" i="1"/>
  <c r="CF25" i="1"/>
  <c r="BP25" i="1"/>
  <c r="AJ25" i="1"/>
  <c r="BH25" i="1"/>
  <c r="AB25" i="1"/>
  <c r="BD25" i="1"/>
  <c r="AN25" i="1"/>
  <c r="X25" i="1"/>
  <c r="AV25" i="1"/>
  <c r="AF25" i="1"/>
  <c r="CU25" i="1"/>
  <c r="CM25" i="1"/>
  <c r="CE25" i="1"/>
  <c r="BW25" i="1"/>
  <c r="BO25" i="1"/>
  <c r="BG25" i="1"/>
  <c r="DC25" i="1"/>
  <c r="DB25" i="1"/>
  <c r="CT25" i="1"/>
  <c r="CL25" i="1"/>
  <c r="CH25" i="1"/>
  <c r="CD25" i="1"/>
  <c r="BZ25" i="1"/>
  <c r="BV25" i="1"/>
  <c r="BR25" i="1"/>
  <c r="BN25" i="1"/>
  <c r="BJ25" i="1"/>
  <c r="BF25" i="1"/>
  <c r="BB25" i="1"/>
  <c r="AX25" i="1"/>
  <c r="AT25" i="1"/>
  <c r="AP25" i="1"/>
  <c r="AL25" i="1"/>
  <c r="AH25" i="1"/>
  <c r="AD25" i="1"/>
  <c r="Z25" i="1"/>
  <c r="V25" i="1"/>
  <c r="Q25" i="1"/>
  <c r="T25" i="1"/>
  <c r="CY25" i="1"/>
  <c r="CQ25" i="1"/>
  <c r="CI25" i="1"/>
  <c r="CA25" i="1"/>
  <c r="BS25" i="1"/>
  <c r="BK25" i="1"/>
  <c r="BC25" i="1"/>
  <c r="AY25" i="1"/>
  <c r="AU25" i="1"/>
  <c r="AQ25" i="1"/>
  <c r="AM25" i="1"/>
  <c r="AI25" i="1"/>
  <c r="AE25" i="1"/>
  <c r="AA25" i="1"/>
  <c r="W25" i="1"/>
  <c r="S25" i="1"/>
  <c r="CX25" i="1"/>
  <c r="CP25" i="1"/>
  <c r="CW25" i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O25" i="1"/>
  <c r="P25" i="1"/>
  <c r="M26" i="1" l="1"/>
  <c r="I26" i="1"/>
  <c r="BE26" i="1" s="1"/>
  <c r="CW26" i="1" l="1"/>
  <c r="CG26" i="1"/>
  <c r="BU26" i="1"/>
  <c r="BA26" i="1"/>
  <c r="BQ26" i="1"/>
  <c r="CK26" i="1"/>
  <c r="R26" i="1"/>
  <c r="H27" i="1"/>
  <c r="AO26" i="1"/>
  <c r="W26" i="1"/>
  <c r="AK26" i="1"/>
  <c r="CS26" i="1"/>
  <c r="CC26" i="1"/>
  <c r="BM26" i="1"/>
  <c r="AW26" i="1"/>
  <c r="AG26" i="1"/>
  <c r="CO26" i="1"/>
  <c r="BY26" i="1"/>
  <c r="BI26" i="1"/>
  <c r="AS26" i="1"/>
  <c r="AB26" i="1"/>
  <c r="CZ26" i="1"/>
  <c r="CV26" i="1"/>
  <c r="CR26" i="1"/>
  <c r="CN26" i="1"/>
  <c r="CJ26" i="1"/>
  <c r="CF26" i="1"/>
  <c r="CB26" i="1"/>
  <c r="BX26" i="1"/>
  <c r="BT26" i="1"/>
  <c r="BP26" i="1"/>
  <c r="BL26" i="1"/>
  <c r="BH26" i="1"/>
  <c r="BD26" i="1"/>
  <c r="AZ26" i="1"/>
  <c r="AV26" i="1"/>
  <c r="AR26" i="1"/>
  <c r="AN26" i="1"/>
  <c r="AJ26" i="1"/>
  <c r="AF26" i="1"/>
  <c r="AA26" i="1"/>
  <c r="V26" i="1"/>
  <c r="DC26" i="1"/>
  <c r="G25" i="2" s="1"/>
  <c r="DB26" i="1"/>
  <c r="G26" i="2" s="1"/>
  <c r="CY26" i="1"/>
  <c r="CU26" i="1"/>
  <c r="CQ26" i="1"/>
  <c r="CM26" i="1"/>
  <c r="CI26" i="1"/>
  <c r="CE26" i="1"/>
  <c r="CA26" i="1"/>
  <c r="BW26" i="1"/>
  <c r="BS26" i="1"/>
  <c r="BO26" i="1"/>
  <c r="BK26" i="1"/>
  <c r="BG26" i="1"/>
  <c r="BC26" i="1"/>
  <c r="AY26" i="1"/>
  <c r="AU26" i="1"/>
  <c r="AQ26" i="1"/>
  <c r="AM26" i="1"/>
  <c r="AI26" i="1"/>
  <c r="AE26" i="1"/>
  <c r="Z26" i="1"/>
  <c r="S26" i="1"/>
  <c r="CX26" i="1"/>
  <c r="CT26" i="1"/>
  <c r="CP26" i="1"/>
  <c r="CL26" i="1"/>
  <c r="CH26" i="1"/>
  <c r="CD26" i="1"/>
  <c r="BZ26" i="1"/>
  <c r="BV26" i="1"/>
  <c r="BR26" i="1"/>
  <c r="BN26" i="1"/>
  <c r="BJ26" i="1"/>
  <c r="BF26" i="1"/>
  <c r="BB26" i="1"/>
  <c r="AX26" i="1"/>
  <c r="AT26" i="1"/>
  <c r="AP26" i="1"/>
  <c r="AL26" i="1"/>
  <c r="AH26" i="1"/>
  <c r="AD26" i="1"/>
  <c r="X26" i="1"/>
  <c r="O26" i="1"/>
  <c r="AC26" i="1"/>
  <c r="Y26" i="1"/>
  <c r="U26" i="1"/>
  <c r="Q26" i="1"/>
  <c r="T26" i="1"/>
  <c r="P26" i="1"/>
  <c r="M27" i="1" l="1"/>
  <c r="I27" i="1"/>
  <c r="R27" i="1" s="1"/>
  <c r="CY27" i="1" l="1"/>
  <c r="CQ27" i="1"/>
  <c r="CA27" i="1"/>
  <c r="BK27" i="1"/>
  <c r="CJ27" i="1"/>
  <c r="CV27" i="1"/>
  <c r="CF27" i="1"/>
  <c r="BB27" i="1"/>
  <c r="CZ27" i="1"/>
  <c r="CO27" i="1"/>
  <c r="BY27" i="1"/>
  <c r="CS27" i="1"/>
  <c r="CI27" i="1"/>
  <c r="BU27" i="1"/>
  <c r="CU27" i="1"/>
  <c r="CN27" i="1"/>
  <c r="CC27" i="1"/>
  <c r="BT27" i="1"/>
  <c r="BP27" i="1"/>
  <c r="CK27" i="1"/>
  <c r="CE27" i="1"/>
  <c r="BX27" i="1"/>
  <c r="BO27" i="1"/>
  <c r="BI27" i="1"/>
  <c r="AX27" i="1"/>
  <c r="BS27" i="1"/>
  <c r="BM27" i="1"/>
  <c r="BH27" i="1"/>
  <c r="CW27" i="1"/>
  <c r="CR27" i="1"/>
  <c r="CM27" i="1"/>
  <c r="CG27" i="1"/>
  <c r="CB27" i="1"/>
  <c r="BW27" i="1"/>
  <c r="BQ27" i="1"/>
  <c r="BL27" i="1"/>
  <c r="BG27" i="1"/>
  <c r="BE27" i="1"/>
  <c r="BC27" i="1"/>
  <c r="AM27" i="1"/>
  <c r="AY27" i="1"/>
  <c r="AW27" i="1"/>
  <c r="AP27" i="1"/>
  <c r="CX27" i="1"/>
  <c r="CT27" i="1"/>
  <c r="CP27" i="1"/>
  <c r="CL27" i="1"/>
  <c r="CH27" i="1"/>
  <c r="CD27" i="1"/>
  <c r="BZ27" i="1"/>
  <c r="BV27" i="1"/>
  <c r="BR27" i="1"/>
  <c r="BN27" i="1"/>
  <c r="BJ27" i="1"/>
  <c r="BF27" i="1"/>
  <c r="BA27" i="1"/>
  <c r="AS27" i="1"/>
  <c r="AT27" i="1"/>
  <c r="AK27" i="1"/>
  <c r="AH27" i="1"/>
  <c r="BD27" i="1"/>
  <c r="AZ27" i="1"/>
  <c r="AU27" i="1"/>
  <c r="AO27" i="1"/>
  <c r="AD27" i="1"/>
  <c r="Y27" i="1"/>
  <c r="AQ27" i="1"/>
  <c r="AL27" i="1"/>
  <c r="AE27" i="1"/>
  <c r="U27" i="1"/>
  <c r="AI27" i="1"/>
  <c r="AC27" i="1"/>
  <c r="AG27" i="1"/>
  <c r="Z27" i="1"/>
  <c r="AV27" i="1"/>
  <c r="AR27" i="1"/>
  <c r="AN27" i="1"/>
  <c r="AJ27" i="1"/>
  <c r="AF27" i="1"/>
  <c r="AB27" i="1"/>
  <c r="T27" i="1"/>
  <c r="Q27" i="1"/>
  <c r="V27" i="1"/>
  <c r="P27" i="1"/>
  <c r="X27" i="1"/>
  <c r="O27" i="1"/>
  <c r="AA27" i="1"/>
  <c r="W27" i="1"/>
  <c r="S27" i="1"/>
</calcChain>
</file>

<file path=xl/sharedStrings.xml><?xml version="1.0" encoding="utf-8"?>
<sst xmlns="http://schemas.openxmlformats.org/spreadsheetml/2006/main" count="71" uniqueCount="52">
  <si>
    <t>N°</t>
  </si>
  <si>
    <t>Fecha de finalización</t>
  </si>
  <si>
    <t>Estatus</t>
  </si>
  <si>
    <t>Si se completó</t>
  </si>
  <si>
    <t>Completado</t>
  </si>
  <si>
    <t>Retrasado</t>
  </si>
  <si>
    <t>En progreso</t>
  </si>
  <si>
    <t>Total días de retraso</t>
  </si>
  <si>
    <t>Total días ganados</t>
  </si>
  <si>
    <t>Responsable</t>
  </si>
  <si>
    <t>Proyecto:</t>
  </si>
  <si>
    <t>Días planeados de trabajo:</t>
  </si>
  <si>
    <t>Descripción de la etapa</t>
  </si>
  <si>
    <t>No comenzado</t>
  </si>
  <si>
    <t>Días de retraso vs días ganados</t>
  </si>
  <si>
    <t>Fecha de reporte</t>
  </si>
  <si>
    <t>Días planeados</t>
  </si>
  <si>
    <t>Días transcurridos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</si>
  <si>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</si>
  <si>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</si>
  <si>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</si>
  <si>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</si>
  <si>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</si>
  <si>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</si>
  <si>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</si>
  <si>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 xml:space="preserve">Etapa </t>
  </si>
  <si>
    <t>Días</t>
  </si>
  <si>
    <t>Días faltantes</t>
  </si>
  <si>
    <t>Ganados</t>
  </si>
  <si>
    <t>Perdidos</t>
  </si>
  <si>
    <t>Tarea dependiente</t>
  </si>
  <si>
    <t>Días de dependencia</t>
  </si>
  <si>
    <t>Tipo de Dependencia</t>
  </si>
  <si>
    <t>Días que efectivamente llevó la etapa</t>
  </si>
  <si>
    <t>Prototipo pagina web para la empresa Survillance</t>
  </si>
  <si>
    <t>Sistema de control de versiones.</t>
  </si>
  <si>
    <t>Diseñar cronograma excel</t>
  </si>
  <si>
    <t>CC</t>
  </si>
  <si>
    <t>Planificación del proyecto</t>
  </si>
  <si>
    <t>Establecer el diagrama de clases</t>
  </si>
  <si>
    <t>Diseñar modelo relacional de la base de datos</t>
  </si>
  <si>
    <t>Diseñar mockups</t>
  </si>
  <si>
    <t>Firmar actas de compromiso</t>
  </si>
  <si>
    <t>Diccionario de datos</t>
  </si>
  <si>
    <t>Definir estandares app: cod, nombre variables, doc</t>
  </si>
  <si>
    <t>Nicolás, Juan Urbano, Carlos Cabrera</t>
  </si>
  <si>
    <t>Carlos Cabrera</t>
  </si>
  <si>
    <t>Nicolás Ruiz</t>
  </si>
  <si>
    <t>Carlos Cabrera, Juan Urbano</t>
  </si>
  <si>
    <t>Carlos Cabrera, Nicolas Ruiz</t>
  </si>
  <si>
    <t>Juan Urbano</t>
  </si>
  <si>
    <t>Jusn Urbano, 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</si>
</sst>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5" fillId="0" borderId="0"/>
    <xf numFmtId="0" fontId="6" fillId="0" borderId="0"/>
  </cellStyleXfs>
  <cellXfs count="7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18" xfId="0" applyBorder="1" applyAlignment="1">
      <alignment horizontal="center"/>
    </xf>
    <xf numFmtId="1" fontId="3" fillId="0" borderId="0" xfId="0" applyNumberFormat="1" applyFont="1" applyAlignment="1">
      <alignment horizontal="right" vertical="center" wrapText="1"/>
    </xf>
    <xf numFmtId="0" fontId="2" fillId="0" borderId="18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167" fontId="11" fillId="5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166" fontId="6" fillId="0" borderId="8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8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/>
    <xf numFmtId="14" fontId="18" fillId="0" borderId="0" xfId="0" applyNumberFormat="1" applyFont="1" applyAlignment="1">
      <alignment vertical="center"/>
    </xf>
    <xf numFmtId="14" fontId="18" fillId="4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0" fontId="11" fillId="5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vertical="center" indent="1"/>
    </xf>
    <xf numFmtId="0" fontId="6" fillId="0" borderId="18" xfId="0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7" fontId="11" fillId="5" borderId="18" xfId="0" applyNumberFormat="1" applyFont="1" applyFill="1" applyBorder="1" applyAlignment="1">
      <alignment horizontal="center" vertical="center"/>
    </xf>
    <xf numFmtId="167" fontId="6" fillId="0" borderId="18" xfId="0" applyNumberFormat="1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6" fontId="6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5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5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5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11984"/>
        <c:axId val="358112544"/>
      </c:barChart>
      <c:catAx>
        <c:axId val="35811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58112544"/>
        <c:crosses val="autoZero"/>
        <c:auto val="1"/>
        <c:lblAlgn val="ctr"/>
        <c:lblOffset val="100"/>
        <c:noMultiLvlLbl val="0"/>
      </c:catAx>
      <c:valAx>
        <c:axId val="358112544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9"/>
                <c:pt idx="0">
                  <c:v>Sistema de control de versiones.</c:v>
                </c:pt>
                <c:pt idx="1">
                  <c:v>Diseñar cronograma excel</c:v>
                </c:pt>
                <c:pt idx="2">
                  <c:v>Planificación del proyecto</c:v>
                </c:pt>
                <c:pt idx="3">
                  <c:v>Establecer el diagrama de clases</c:v>
                </c:pt>
                <c:pt idx="4">
                  <c:v>Diseñar modelo relacional de la base de datos</c:v>
                </c:pt>
                <c:pt idx="5">
                  <c:v>Diseñar mockups</c:v>
                </c:pt>
                <c:pt idx="6">
                  <c:v>Firmar actas de compromiso</c:v>
                </c:pt>
                <c:pt idx="7">
                  <c:v>Diccionario de datos</c:v>
                </c:pt>
                <c:pt idx="8">
                  <c:v>Definir estandares app: cod, nombre variables, doc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446768"/>
        <c:axId val="358447328"/>
      </c:barChart>
      <c:catAx>
        <c:axId val="3584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447328"/>
        <c:crosses val="autoZero"/>
        <c:auto val="1"/>
        <c:lblAlgn val="ctr"/>
        <c:lblOffset val="100"/>
        <c:noMultiLvlLbl val="0"/>
      </c:catAx>
      <c:valAx>
        <c:axId val="35844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446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0.66666666666666663</c:v>
                </c:pt>
                <c:pt idx="1">
                  <c:v>0</c:v>
                </c:pt>
                <c:pt idx="2">
                  <c:v>0.22222222222222221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9524</xdr:colOff>
      <xdr:row>0</xdr:row>
      <xdr:rowOff>0</xdr:rowOff>
    </xdr:from>
    <xdr:to>
      <xdr:col>2</xdr:col>
      <xdr:colOff>3012280</xdr:colOff>
      <xdr:row>0</xdr:row>
      <xdr:rowOff>561975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BCE801EB-6D4D-4C86-8A13-9D73905F3727}"/>
            </a:ext>
          </a:extLst>
        </xdr:cNvPr>
        <xdr:cNvSpPr txBox="1"/>
      </xdr:nvSpPr>
      <xdr:spPr>
        <a:xfrm>
          <a:off x="31432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566738</xdr:colOff>
      <xdr:row>0</xdr:row>
      <xdr:rowOff>0</xdr:rowOff>
    </xdr:from>
    <xdr:to>
      <xdr:col>9</xdr:col>
      <xdr:colOff>2519363</xdr:colOff>
      <xdr:row>1</xdr:row>
      <xdr:rowOff>28575</xdr:rowOff>
    </xdr:to>
    <xdr:sp macro="" textlink="">
      <xdr:nvSpPr>
        <xdr:cNvPr id="6" name="TextBox 13">
          <a:extLst>
            <a:ext uri="{FF2B5EF4-FFF2-40B4-BE49-F238E27FC236}">
              <a16:creationId xmlns:a16="http://schemas.microsoft.com/office/drawing/2014/main" id="{5F40CAA6-4801-4DA0-9B4B-C1C2887ADFCA}"/>
            </a:ext>
          </a:extLst>
        </xdr:cNvPr>
        <xdr:cNvSpPr txBox="1"/>
      </xdr:nvSpPr>
      <xdr:spPr>
        <a:xfrm>
          <a:off x="871537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DCF8F0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388284</xdr:colOff>
      <xdr:row>0</xdr:row>
      <xdr:rowOff>561975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661DF665-7CFD-4ABA-BF88-BA442D24334A}"/>
            </a:ext>
          </a:extLst>
        </xdr:cNvPr>
        <xdr:cNvSpPr txBox="1"/>
      </xdr:nvSpPr>
      <xdr:spPr>
        <a:xfrm>
          <a:off x="78889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54910</xdr:colOff>
      <xdr:row>0</xdr:row>
      <xdr:rowOff>0</xdr:rowOff>
    </xdr:from>
    <xdr:to>
      <xdr:col>10</xdr:col>
      <xdr:colOff>182096</xdr:colOff>
      <xdr:row>1</xdr:row>
      <xdr:rowOff>26334</xdr:rowOff>
    </xdr:to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id="{F06A4F0B-07C4-4DA9-852F-F7959AEFD425}"/>
            </a:ext>
          </a:extLst>
        </xdr:cNvPr>
        <xdr:cNvSpPr txBox="1"/>
      </xdr:nvSpPr>
      <xdr:spPr>
        <a:xfrm>
          <a:off x="918994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F28"/>
  <sheetViews>
    <sheetView showGridLines="0" tabSelected="1" topLeftCell="D6" zoomScale="80" zoomScaleNormal="80" workbookViewId="0">
      <selection activeCell="J12" sqref="J12"/>
    </sheetView>
  </sheetViews>
  <sheetFormatPr baseColWidth="10" defaultColWidth="4.28515625" defaultRowHeight="15" outlineLevelCol="1" x14ac:dyDescent="0.25"/>
  <cols>
    <col min="1" max="1" width="4.42578125" customWidth="1"/>
    <col min="2" max="2" width="4.7109375" customWidth="1"/>
    <col min="3" max="3" width="53.42578125" customWidth="1"/>
    <col min="4" max="5" width="13.7109375" customWidth="1"/>
    <col min="6" max="6" width="14.42578125" customWidth="1"/>
    <col min="7" max="7" width="13.5703125" customWidth="1"/>
    <col min="8" max="8" width="1.28515625" customWidth="1"/>
    <col min="9" max="9" width="11.7109375" hidden="1" customWidth="1"/>
    <col min="10" max="10" width="47.85546875" customWidth="1"/>
    <col min="11" max="12" width="15.7109375" customWidth="1"/>
    <col min="13" max="13" width="30.28515625" customWidth="1"/>
    <col min="14" max="14" width="3.85546875" customWidth="1"/>
    <col min="15" max="104" width="3.140625" customWidth="1"/>
    <col min="106" max="107" width="11.7109375" hidden="1" customWidth="1" outlineLevel="1"/>
    <col min="108" max="108" width="4.28515625" collapsed="1"/>
  </cols>
  <sheetData>
    <row r="1" spans="2:110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0"/>
    </row>
    <row r="2" spans="2:110" ht="25.5" customHeight="1" x14ac:dyDescent="0.25"/>
    <row r="3" spans="2:110" ht="210.75" customHeight="1" x14ac:dyDescent="0.25">
      <c r="B3" s="72" t="s">
        <v>10</v>
      </c>
      <c r="C3" s="72"/>
      <c r="D3" s="73" t="s">
        <v>34</v>
      </c>
      <c r="E3" s="73"/>
      <c r="F3" s="73"/>
      <c r="G3" s="73"/>
      <c r="H3" s="73"/>
      <c r="J3" s="63"/>
    </row>
    <row r="4" spans="2:110" ht="23.25" customHeight="1" x14ac:dyDescent="0.25">
      <c r="B4" s="28"/>
      <c r="C4" s="28" t="s">
        <v>18</v>
      </c>
      <c r="D4" s="42">
        <v>45238</v>
      </c>
      <c r="E4" s="29"/>
      <c r="F4" s="30"/>
      <c r="G4" s="30"/>
      <c r="H4" s="31"/>
      <c r="P4" s="15"/>
      <c r="Q4" s="15"/>
      <c r="R4" s="15"/>
      <c r="S4" s="17"/>
      <c r="T4" s="17"/>
    </row>
    <row r="5" spans="2:110" ht="23.25" customHeight="1" x14ac:dyDescent="0.25">
      <c r="B5" s="72" t="s">
        <v>11</v>
      </c>
      <c r="C5" s="72"/>
      <c r="D5" s="41">
        <v>8</v>
      </c>
      <c r="E5" s="32"/>
      <c r="F5" s="33"/>
      <c r="G5" s="33"/>
      <c r="H5" s="31"/>
      <c r="O5" s="15"/>
      <c r="P5" s="15"/>
      <c r="Q5" s="15"/>
      <c r="R5" s="15"/>
      <c r="S5" s="17"/>
      <c r="T5" s="17"/>
    </row>
    <row r="6" spans="2:110" ht="23.25" customHeight="1" x14ac:dyDescent="0.25">
      <c r="B6" s="72" t="s">
        <v>23</v>
      </c>
      <c r="C6" s="72"/>
      <c r="D6" s="62">
        <f>IF(D4="","",D4+D5)</f>
        <v>45246</v>
      </c>
      <c r="E6" s="61"/>
      <c r="F6" s="61"/>
      <c r="G6" s="61"/>
      <c r="H6" s="61"/>
      <c r="O6" s="15"/>
      <c r="P6" s="15"/>
      <c r="Q6" s="15"/>
      <c r="R6" s="15"/>
      <c r="S6" s="17"/>
      <c r="T6" s="17"/>
    </row>
    <row r="7" spans="2:110" ht="24" customHeight="1" x14ac:dyDescent="0.25">
      <c r="L7" s="76" t="s">
        <v>3</v>
      </c>
      <c r="M7" s="76"/>
      <c r="O7" s="74" t="s">
        <v>24</v>
      </c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DB7" s="11"/>
      <c r="DC7" s="11"/>
    </row>
    <row r="8" spans="2:110" s="2" customFormat="1" ht="69" customHeight="1" x14ac:dyDescent="0.25">
      <c r="B8" s="18" t="s">
        <v>0</v>
      </c>
      <c r="C8" s="18" t="s">
        <v>12</v>
      </c>
      <c r="D8" s="18" t="s">
        <v>19</v>
      </c>
      <c r="E8" s="18" t="s">
        <v>30</v>
      </c>
      <c r="F8" s="18" t="s">
        <v>32</v>
      </c>
      <c r="G8" s="18" t="s">
        <v>31</v>
      </c>
      <c r="H8" s="18" t="s">
        <v>20</v>
      </c>
      <c r="I8" s="18" t="s">
        <v>21</v>
      </c>
      <c r="J8" s="18" t="s">
        <v>9</v>
      </c>
      <c r="K8" s="18" t="s">
        <v>2</v>
      </c>
      <c r="L8" s="59" t="s">
        <v>1</v>
      </c>
      <c r="M8" s="18" t="s">
        <v>33</v>
      </c>
      <c r="O8" s="34">
        <f>D4</f>
        <v>45238</v>
      </c>
      <c r="P8" s="34">
        <f>O8+1</f>
        <v>45239</v>
      </c>
      <c r="Q8" s="34">
        <f t="shared" ref="Q8:AO8" si="0">P8+1</f>
        <v>45240</v>
      </c>
      <c r="R8" s="34">
        <f t="shared" si="0"/>
        <v>45241</v>
      </c>
      <c r="S8" s="34">
        <f t="shared" si="0"/>
        <v>45242</v>
      </c>
      <c r="T8" s="34">
        <f t="shared" si="0"/>
        <v>45243</v>
      </c>
      <c r="U8" s="34">
        <f t="shared" si="0"/>
        <v>45244</v>
      </c>
      <c r="V8" s="34">
        <f t="shared" si="0"/>
        <v>45245</v>
      </c>
      <c r="W8" s="34">
        <f t="shared" si="0"/>
        <v>45246</v>
      </c>
      <c r="X8" s="34">
        <f t="shared" si="0"/>
        <v>45247</v>
      </c>
      <c r="Y8" s="34">
        <f t="shared" si="0"/>
        <v>45248</v>
      </c>
      <c r="Z8" s="34">
        <f t="shared" si="0"/>
        <v>45249</v>
      </c>
      <c r="AA8" s="34">
        <f t="shared" si="0"/>
        <v>45250</v>
      </c>
      <c r="AB8" s="34">
        <f t="shared" si="0"/>
        <v>45251</v>
      </c>
      <c r="AC8" s="34">
        <f t="shared" si="0"/>
        <v>45252</v>
      </c>
      <c r="AD8" s="34">
        <f t="shared" si="0"/>
        <v>45253</v>
      </c>
      <c r="AE8" s="34">
        <f t="shared" si="0"/>
        <v>45254</v>
      </c>
      <c r="AF8" s="34">
        <f t="shared" si="0"/>
        <v>45255</v>
      </c>
      <c r="AG8" s="34">
        <f t="shared" si="0"/>
        <v>45256</v>
      </c>
      <c r="AH8" s="34">
        <f t="shared" si="0"/>
        <v>45257</v>
      </c>
      <c r="AI8" s="34">
        <f t="shared" si="0"/>
        <v>45258</v>
      </c>
      <c r="AJ8" s="34">
        <f t="shared" si="0"/>
        <v>45259</v>
      </c>
      <c r="AK8" s="34">
        <f t="shared" si="0"/>
        <v>45260</v>
      </c>
      <c r="AL8" s="34">
        <f t="shared" si="0"/>
        <v>45261</v>
      </c>
      <c r="AM8" s="34">
        <f t="shared" si="0"/>
        <v>45262</v>
      </c>
      <c r="AN8" s="34">
        <f t="shared" si="0"/>
        <v>45263</v>
      </c>
      <c r="AO8" s="34">
        <f t="shared" si="0"/>
        <v>45264</v>
      </c>
      <c r="AP8" s="34">
        <f t="shared" ref="AP8:CZ8" si="1">AO8+1</f>
        <v>45265</v>
      </c>
      <c r="AQ8" s="34">
        <f t="shared" si="1"/>
        <v>45266</v>
      </c>
      <c r="AR8" s="34">
        <f t="shared" si="1"/>
        <v>45267</v>
      </c>
      <c r="AS8" s="34">
        <f t="shared" si="1"/>
        <v>45268</v>
      </c>
      <c r="AT8" s="34">
        <f t="shared" si="1"/>
        <v>45269</v>
      </c>
      <c r="AU8" s="34">
        <f t="shared" si="1"/>
        <v>45270</v>
      </c>
      <c r="AV8" s="34">
        <f t="shared" si="1"/>
        <v>45271</v>
      </c>
      <c r="AW8" s="34">
        <f t="shared" si="1"/>
        <v>45272</v>
      </c>
      <c r="AX8" s="34">
        <f t="shared" si="1"/>
        <v>45273</v>
      </c>
      <c r="AY8" s="34">
        <f t="shared" si="1"/>
        <v>45274</v>
      </c>
      <c r="AZ8" s="34">
        <f t="shared" si="1"/>
        <v>45275</v>
      </c>
      <c r="BA8" s="34">
        <f t="shared" si="1"/>
        <v>45276</v>
      </c>
      <c r="BB8" s="34">
        <f t="shared" si="1"/>
        <v>45277</v>
      </c>
      <c r="BC8" s="34">
        <f t="shared" si="1"/>
        <v>45278</v>
      </c>
      <c r="BD8" s="34">
        <f t="shared" si="1"/>
        <v>45279</v>
      </c>
      <c r="BE8" s="34">
        <f t="shared" si="1"/>
        <v>45280</v>
      </c>
      <c r="BF8" s="34">
        <f t="shared" si="1"/>
        <v>45281</v>
      </c>
      <c r="BG8" s="34">
        <f t="shared" si="1"/>
        <v>45282</v>
      </c>
      <c r="BH8" s="34">
        <f t="shared" si="1"/>
        <v>45283</v>
      </c>
      <c r="BI8" s="34">
        <f t="shared" si="1"/>
        <v>45284</v>
      </c>
      <c r="BJ8" s="34">
        <f t="shared" si="1"/>
        <v>45285</v>
      </c>
      <c r="BK8" s="34">
        <f t="shared" si="1"/>
        <v>45286</v>
      </c>
      <c r="BL8" s="34">
        <f t="shared" si="1"/>
        <v>45287</v>
      </c>
      <c r="BM8" s="34">
        <f t="shared" si="1"/>
        <v>45288</v>
      </c>
      <c r="BN8" s="34">
        <f t="shared" si="1"/>
        <v>45289</v>
      </c>
      <c r="BO8" s="34">
        <f t="shared" si="1"/>
        <v>45290</v>
      </c>
      <c r="BP8" s="34">
        <f t="shared" si="1"/>
        <v>45291</v>
      </c>
      <c r="BQ8" s="34">
        <f t="shared" si="1"/>
        <v>45292</v>
      </c>
      <c r="BR8" s="34">
        <f t="shared" si="1"/>
        <v>45293</v>
      </c>
      <c r="BS8" s="34">
        <f t="shared" si="1"/>
        <v>45294</v>
      </c>
      <c r="BT8" s="34">
        <f t="shared" si="1"/>
        <v>45295</v>
      </c>
      <c r="BU8" s="34">
        <f t="shared" si="1"/>
        <v>45296</v>
      </c>
      <c r="BV8" s="34">
        <f t="shared" si="1"/>
        <v>45297</v>
      </c>
      <c r="BW8" s="34">
        <f t="shared" si="1"/>
        <v>45298</v>
      </c>
      <c r="BX8" s="34">
        <f t="shared" si="1"/>
        <v>45299</v>
      </c>
      <c r="BY8" s="34">
        <f t="shared" si="1"/>
        <v>45300</v>
      </c>
      <c r="BZ8" s="34">
        <f t="shared" si="1"/>
        <v>45301</v>
      </c>
      <c r="CA8" s="34">
        <f t="shared" si="1"/>
        <v>45302</v>
      </c>
      <c r="CB8" s="34">
        <f t="shared" si="1"/>
        <v>45303</v>
      </c>
      <c r="CC8" s="34">
        <f t="shared" si="1"/>
        <v>45304</v>
      </c>
      <c r="CD8" s="34">
        <f t="shared" si="1"/>
        <v>45305</v>
      </c>
      <c r="CE8" s="34">
        <f t="shared" si="1"/>
        <v>45306</v>
      </c>
      <c r="CF8" s="34">
        <f t="shared" si="1"/>
        <v>45307</v>
      </c>
      <c r="CG8" s="34">
        <f t="shared" si="1"/>
        <v>45308</v>
      </c>
      <c r="CH8" s="34">
        <f t="shared" si="1"/>
        <v>45309</v>
      </c>
      <c r="CI8" s="34">
        <f t="shared" si="1"/>
        <v>45310</v>
      </c>
      <c r="CJ8" s="34">
        <f t="shared" si="1"/>
        <v>45311</v>
      </c>
      <c r="CK8" s="34">
        <f t="shared" si="1"/>
        <v>45312</v>
      </c>
      <c r="CL8" s="34">
        <f t="shared" si="1"/>
        <v>45313</v>
      </c>
      <c r="CM8" s="34">
        <f t="shared" si="1"/>
        <v>45314</v>
      </c>
      <c r="CN8" s="34">
        <f t="shared" si="1"/>
        <v>45315</v>
      </c>
      <c r="CO8" s="34">
        <f t="shared" si="1"/>
        <v>45316</v>
      </c>
      <c r="CP8" s="34">
        <f t="shared" si="1"/>
        <v>45317</v>
      </c>
      <c r="CQ8" s="34">
        <f t="shared" si="1"/>
        <v>45318</v>
      </c>
      <c r="CR8" s="34">
        <f t="shared" si="1"/>
        <v>45319</v>
      </c>
      <c r="CS8" s="34">
        <f t="shared" si="1"/>
        <v>45320</v>
      </c>
      <c r="CT8" s="34">
        <f t="shared" si="1"/>
        <v>45321</v>
      </c>
      <c r="CU8" s="34">
        <f t="shared" si="1"/>
        <v>45322</v>
      </c>
      <c r="CV8" s="34">
        <f t="shared" si="1"/>
        <v>45323</v>
      </c>
      <c r="CW8" s="34">
        <f t="shared" si="1"/>
        <v>45324</v>
      </c>
      <c r="CX8" s="34">
        <f t="shared" si="1"/>
        <v>45325</v>
      </c>
      <c r="CY8" s="34">
        <f t="shared" si="1"/>
        <v>45326</v>
      </c>
      <c r="CZ8" s="34">
        <f t="shared" si="1"/>
        <v>45327</v>
      </c>
      <c r="DA8" s="16"/>
      <c r="DB8" s="39" t="s">
        <v>28</v>
      </c>
      <c r="DC8" s="39" t="s">
        <v>29</v>
      </c>
      <c r="DD8" s="16"/>
      <c r="DE8" s="16"/>
      <c r="DF8" s="16"/>
    </row>
    <row r="9" spans="2:110" ht="15.75" x14ac:dyDescent="0.25">
      <c r="B9" s="64">
        <f>IF(C9="","",1)</f>
        <v>1</v>
      </c>
      <c r="C9" s="65" t="s">
        <v>35</v>
      </c>
      <c r="D9" s="66">
        <v>3</v>
      </c>
      <c r="E9" s="66" t="s">
        <v>22</v>
      </c>
      <c r="F9" s="66" t="s">
        <v>22</v>
      </c>
      <c r="G9" s="67">
        <v>0</v>
      </c>
      <c r="H9" s="68">
        <f>IF(OR(C9="",D9="",G9=""),"",D4+G9)</f>
        <v>45238</v>
      </c>
      <c r="I9" s="68">
        <f>IF(H9="","",H9+D9-1)</f>
        <v>45240</v>
      </c>
      <c r="J9" s="65" t="s">
        <v>45</v>
      </c>
      <c r="K9" s="66" t="s">
        <v>4</v>
      </c>
      <c r="L9" s="69">
        <v>45240</v>
      </c>
      <c r="M9" s="70">
        <f>IF(H9="","",IF(AND(K9="Completado",L9=""),"Completar fecha de finalización",IF(AND(K9="Completado",L9&lt;&gt;""),L9-H9+1,"")))</f>
        <v>3</v>
      </c>
      <c r="O9" s="19" t="str">
        <f>IF(AND(O$8&gt;=$H9,O$8&lt;=$I9),"x","")</f>
        <v>x</v>
      </c>
      <c r="P9" s="20" t="str">
        <f t="shared" ref="P9:CA12" si="2">IF(AND(P$8&gt;=$H9,P$8&lt;=$I9),"x","")</f>
        <v>x</v>
      </c>
      <c r="Q9" s="20" t="str">
        <f t="shared" si="2"/>
        <v>x</v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2"/>
        <v/>
      </c>
      <c r="AG9" s="20" t="str">
        <f t="shared" si="2"/>
        <v/>
      </c>
      <c r="AH9" s="20" t="str">
        <f t="shared" si="2"/>
        <v/>
      </c>
      <c r="AI9" s="20" t="str">
        <f t="shared" si="2"/>
        <v/>
      </c>
      <c r="AJ9" s="20" t="str">
        <f t="shared" si="2"/>
        <v/>
      </c>
      <c r="AK9" s="20" t="str">
        <f t="shared" si="2"/>
        <v/>
      </c>
      <c r="AL9" s="20" t="str">
        <f t="shared" si="2"/>
        <v/>
      </c>
      <c r="AM9" s="20" t="str">
        <f t="shared" si="2"/>
        <v/>
      </c>
      <c r="AN9" s="20" t="str">
        <f t="shared" si="2"/>
        <v/>
      </c>
      <c r="AO9" s="20" t="str">
        <f t="shared" si="2"/>
        <v/>
      </c>
      <c r="AP9" s="20" t="str">
        <f t="shared" si="2"/>
        <v/>
      </c>
      <c r="AQ9" s="20" t="str">
        <f t="shared" si="2"/>
        <v/>
      </c>
      <c r="AR9" s="20" t="str">
        <f t="shared" si="2"/>
        <v/>
      </c>
      <c r="AS9" s="20" t="str">
        <f t="shared" si="2"/>
        <v/>
      </c>
      <c r="AT9" s="20" t="str">
        <f t="shared" si="2"/>
        <v/>
      </c>
      <c r="AU9" s="20" t="str">
        <f t="shared" si="2"/>
        <v/>
      </c>
      <c r="AV9" s="20" t="str">
        <f t="shared" si="2"/>
        <v/>
      </c>
      <c r="AW9" s="20" t="str">
        <f t="shared" si="2"/>
        <v/>
      </c>
      <c r="AX9" s="20" t="str">
        <f t="shared" si="2"/>
        <v/>
      </c>
      <c r="AY9" s="20" t="str">
        <f t="shared" si="2"/>
        <v/>
      </c>
      <c r="AZ9" s="20" t="str">
        <f t="shared" si="2"/>
        <v/>
      </c>
      <c r="BA9" s="20" t="str">
        <f t="shared" si="2"/>
        <v/>
      </c>
      <c r="BB9" s="20" t="str">
        <f t="shared" si="2"/>
        <v/>
      </c>
      <c r="BC9" s="20" t="str">
        <f t="shared" si="2"/>
        <v/>
      </c>
      <c r="BD9" s="20" t="str">
        <f t="shared" si="2"/>
        <v/>
      </c>
      <c r="BE9" s="20" t="str">
        <f t="shared" si="2"/>
        <v/>
      </c>
      <c r="BF9" s="20" t="str">
        <f t="shared" si="2"/>
        <v/>
      </c>
      <c r="BG9" s="20" t="str">
        <f t="shared" si="2"/>
        <v/>
      </c>
      <c r="BH9" s="20" t="str">
        <f t="shared" si="2"/>
        <v/>
      </c>
      <c r="BI9" s="20" t="str">
        <f t="shared" si="2"/>
        <v/>
      </c>
      <c r="BJ9" s="20" t="str">
        <f t="shared" si="2"/>
        <v/>
      </c>
      <c r="BK9" s="20" t="str">
        <f t="shared" si="2"/>
        <v/>
      </c>
      <c r="BL9" s="20" t="str">
        <f t="shared" si="2"/>
        <v/>
      </c>
      <c r="BM9" s="20" t="str">
        <f t="shared" si="2"/>
        <v/>
      </c>
      <c r="BN9" s="20" t="str">
        <f t="shared" si="2"/>
        <v/>
      </c>
      <c r="BO9" s="20" t="str">
        <f t="shared" si="2"/>
        <v/>
      </c>
      <c r="BP9" s="20" t="str">
        <f t="shared" si="2"/>
        <v/>
      </c>
      <c r="BQ9" s="20" t="str">
        <f t="shared" si="2"/>
        <v/>
      </c>
      <c r="BR9" s="20" t="str">
        <f t="shared" si="2"/>
        <v/>
      </c>
      <c r="BS9" s="20" t="str">
        <f t="shared" si="2"/>
        <v/>
      </c>
      <c r="BT9" s="20" t="str">
        <f t="shared" si="2"/>
        <v/>
      </c>
      <c r="BU9" s="20" t="str">
        <f t="shared" si="2"/>
        <v/>
      </c>
      <c r="BV9" s="20" t="str">
        <f t="shared" si="2"/>
        <v/>
      </c>
      <c r="BW9" s="20" t="str">
        <f t="shared" si="2"/>
        <v/>
      </c>
      <c r="BX9" s="20" t="str">
        <f t="shared" si="2"/>
        <v/>
      </c>
      <c r="BY9" s="20" t="str">
        <f t="shared" si="2"/>
        <v/>
      </c>
      <c r="BZ9" s="20" t="str">
        <f t="shared" si="2"/>
        <v/>
      </c>
      <c r="CA9" s="20" t="str">
        <f t="shared" si="2"/>
        <v/>
      </c>
      <c r="CB9" s="20" t="str">
        <f t="shared" ref="CB9:CZ19" si="3">IF(AND(CB$8&gt;=$H9,CB$8&lt;=$I9),"x","")</f>
        <v/>
      </c>
      <c r="CC9" s="20" t="str">
        <f t="shared" si="3"/>
        <v/>
      </c>
      <c r="CD9" s="20" t="str">
        <f t="shared" si="3"/>
        <v/>
      </c>
      <c r="CE9" s="20" t="str">
        <f t="shared" si="3"/>
        <v/>
      </c>
      <c r="CF9" s="20" t="str">
        <f t="shared" si="3"/>
        <v/>
      </c>
      <c r="CG9" s="20" t="str">
        <f t="shared" si="3"/>
        <v/>
      </c>
      <c r="CH9" s="20" t="str">
        <f t="shared" si="3"/>
        <v/>
      </c>
      <c r="CI9" s="20" t="str">
        <f t="shared" si="3"/>
        <v/>
      </c>
      <c r="CJ9" s="20" t="str">
        <f t="shared" si="3"/>
        <v/>
      </c>
      <c r="CK9" s="20" t="str">
        <f t="shared" si="3"/>
        <v/>
      </c>
      <c r="CL9" s="20" t="str">
        <f t="shared" si="3"/>
        <v/>
      </c>
      <c r="CM9" s="20" t="str">
        <f t="shared" si="3"/>
        <v/>
      </c>
      <c r="CN9" s="20" t="str">
        <f t="shared" si="3"/>
        <v/>
      </c>
      <c r="CO9" s="20" t="str">
        <f t="shared" si="3"/>
        <v/>
      </c>
      <c r="CP9" s="20" t="str">
        <f t="shared" si="3"/>
        <v/>
      </c>
      <c r="CQ9" s="20" t="str">
        <f t="shared" si="3"/>
        <v/>
      </c>
      <c r="CR9" s="20" t="str">
        <f t="shared" si="3"/>
        <v/>
      </c>
      <c r="CS9" s="20" t="str">
        <f t="shared" si="3"/>
        <v/>
      </c>
      <c r="CT9" s="20" t="str">
        <f t="shared" si="3"/>
        <v/>
      </c>
      <c r="CU9" s="20" t="str">
        <f t="shared" si="3"/>
        <v/>
      </c>
      <c r="CV9" s="20" t="str">
        <f t="shared" si="3"/>
        <v/>
      </c>
      <c r="CW9" s="20" t="str">
        <f t="shared" si="3"/>
        <v/>
      </c>
      <c r="CX9" s="20" t="str">
        <f t="shared" si="3"/>
        <v/>
      </c>
      <c r="CY9" s="20" t="str">
        <f t="shared" si="3"/>
        <v/>
      </c>
      <c r="CZ9" s="21" t="str">
        <f t="shared" si="3"/>
        <v/>
      </c>
      <c r="DB9" s="40">
        <f t="shared" ref="DB9:DB28" si="4">IF(K9="Completado",IF(M9&lt;D9,D9-M9,0),0)</f>
        <v>0</v>
      </c>
      <c r="DC9" s="40">
        <f>IFERROR(IF(K9="Completado",IF(M9&gt;D9,M9-D9,0),0),0)</f>
        <v>0</v>
      </c>
    </row>
    <row r="10" spans="2:110" ht="15.75" x14ac:dyDescent="0.25">
      <c r="B10" s="64">
        <f>IF(C10="","",B9+1)</f>
        <v>2</v>
      </c>
      <c r="C10" s="65" t="s">
        <v>36</v>
      </c>
      <c r="D10" s="66">
        <v>5</v>
      </c>
      <c r="E10" s="71">
        <v>1</v>
      </c>
      <c r="F10" s="66" t="s">
        <v>37</v>
      </c>
      <c r="G10" s="67">
        <v>5</v>
      </c>
      <c r="H10" s="68">
        <f t="shared" ref="H10:H28" si="5">IF(OR(C10="",D10="",G10="",F10="",E10=""),"",IF(F10="FC",VLOOKUP(E10,$B$9:$M$28,8,FALSE)+G10,IF(F10="CC",VLOOKUP(E10,$B$9:$M$28,7,FALSE)+G10,"")))</f>
        <v>45243</v>
      </c>
      <c r="I10" s="68">
        <f>IF(H10="","",H10+D10-1)</f>
        <v>45247</v>
      </c>
      <c r="J10" s="65" t="s">
        <v>47</v>
      </c>
      <c r="K10" s="66" t="s">
        <v>6</v>
      </c>
      <c r="L10" s="69">
        <v>45247</v>
      </c>
      <c r="M10" s="70" t="str">
        <f t="shared" ref="M10:M28" si="6">IF(H10="","",IF(AND(K10="Completado",L10=""),"Completar fecha de finalización",IF(AND(K10="Completado",L10&lt;&gt;""),L10-H10+1,"")))</f>
        <v/>
      </c>
      <c r="O10" s="22" t="str">
        <f t="shared" ref="O10:AD28" si="7">IF(AND(O$8&gt;=$H10,O$8&lt;=$I10),"x","")</f>
        <v/>
      </c>
      <c r="P10" s="23" t="str">
        <f t="shared" si="2"/>
        <v/>
      </c>
      <c r="Q10" s="23" t="str">
        <f t="shared" si="2"/>
        <v/>
      </c>
      <c r="R10" s="23" t="str">
        <f t="shared" si="2"/>
        <v/>
      </c>
      <c r="S10" s="23" t="str">
        <f t="shared" si="2"/>
        <v/>
      </c>
      <c r="T10" s="23" t="str">
        <f t="shared" si="2"/>
        <v>x</v>
      </c>
      <c r="U10" s="23" t="str">
        <f t="shared" si="2"/>
        <v>x</v>
      </c>
      <c r="V10" s="23" t="str">
        <f t="shared" si="2"/>
        <v>x</v>
      </c>
      <c r="W10" s="23" t="str">
        <f t="shared" si="2"/>
        <v>x</v>
      </c>
      <c r="X10" s="23" t="str">
        <f t="shared" si="2"/>
        <v>x</v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si="2"/>
        <v/>
      </c>
      <c r="CA10" s="23" t="str">
        <f t="shared" si="2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4" t="str">
        <f t="shared" si="3"/>
        <v/>
      </c>
      <c r="DB10" s="40">
        <f t="shared" si="4"/>
        <v>0</v>
      </c>
      <c r="DC10" s="40">
        <f t="shared" ref="DC10:DC28" si="8">IFERROR(IF(K10="Completado",IF(M10&gt;D10,M10-D10,0),0),0)</f>
        <v>0</v>
      </c>
    </row>
    <row r="11" spans="2:110" ht="15.75" x14ac:dyDescent="0.25">
      <c r="B11" s="64">
        <f t="shared" ref="B11:B19" si="9">IF(C11="","",B10+1)</f>
        <v>3</v>
      </c>
      <c r="C11" s="65" t="s">
        <v>38</v>
      </c>
      <c r="D11" s="66">
        <v>3</v>
      </c>
      <c r="E11" s="71">
        <v>1</v>
      </c>
      <c r="F11" s="66" t="s">
        <v>37</v>
      </c>
      <c r="G11" s="67">
        <v>1</v>
      </c>
      <c r="H11" s="68">
        <f t="shared" si="5"/>
        <v>45239</v>
      </c>
      <c r="I11" s="68">
        <f t="shared" ref="I11:I27" si="10">IF(H11="","",H11+D11-1)</f>
        <v>45241</v>
      </c>
      <c r="J11" s="65" t="s">
        <v>46</v>
      </c>
      <c r="K11" s="66" t="s">
        <v>4</v>
      </c>
      <c r="L11" s="69">
        <v>45241</v>
      </c>
      <c r="M11" s="70">
        <f t="shared" si="6"/>
        <v>3</v>
      </c>
      <c r="O11" s="22" t="str">
        <f t="shared" si="7"/>
        <v/>
      </c>
      <c r="P11" s="23" t="str">
        <f t="shared" si="2"/>
        <v>x</v>
      </c>
      <c r="Q11" s="23" t="str">
        <f t="shared" si="2"/>
        <v>x</v>
      </c>
      <c r="R11" s="23" t="str">
        <f t="shared" si="2"/>
        <v>x</v>
      </c>
      <c r="S11" s="23" t="str">
        <f t="shared" si="2"/>
        <v/>
      </c>
      <c r="T11" s="23" t="str">
        <f t="shared" si="2"/>
        <v/>
      </c>
      <c r="U11" s="23" t="str">
        <f t="shared" si="2"/>
        <v/>
      </c>
      <c r="V11" s="23" t="str">
        <f t="shared" si="2"/>
        <v/>
      </c>
      <c r="W11" s="23" t="str">
        <f t="shared" si="2"/>
        <v/>
      </c>
      <c r="X11" s="23" t="str">
        <f t="shared" si="2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23" t="str">
        <f t="shared" si="2"/>
        <v/>
      </c>
      <c r="AL11" s="23" t="str">
        <f t="shared" si="2"/>
        <v/>
      </c>
      <c r="AM11" s="23" t="str">
        <f t="shared" si="2"/>
        <v/>
      </c>
      <c r="AN11" s="23" t="str">
        <f t="shared" si="2"/>
        <v/>
      </c>
      <c r="AO11" s="23" t="str">
        <f t="shared" si="2"/>
        <v/>
      </c>
      <c r="AP11" s="23" t="str">
        <f t="shared" si="2"/>
        <v/>
      </c>
      <c r="AQ11" s="23" t="str">
        <f t="shared" si="2"/>
        <v/>
      </c>
      <c r="AR11" s="23" t="str">
        <f t="shared" si="2"/>
        <v/>
      </c>
      <c r="AS11" s="23" t="str">
        <f t="shared" si="2"/>
        <v/>
      </c>
      <c r="AT11" s="23" t="str">
        <f t="shared" si="2"/>
        <v/>
      </c>
      <c r="AU11" s="23" t="str">
        <f t="shared" si="2"/>
        <v/>
      </c>
      <c r="AV11" s="23" t="str">
        <f t="shared" si="2"/>
        <v/>
      </c>
      <c r="AW11" s="23" t="str">
        <f t="shared" si="2"/>
        <v/>
      </c>
      <c r="AX11" s="23" t="str">
        <f t="shared" si="2"/>
        <v/>
      </c>
      <c r="AY11" s="23" t="str">
        <f t="shared" si="2"/>
        <v/>
      </c>
      <c r="AZ11" s="23" t="str">
        <f t="shared" si="2"/>
        <v/>
      </c>
      <c r="BA11" s="23" t="str">
        <f t="shared" si="2"/>
        <v/>
      </c>
      <c r="BB11" s="23" t="str">
        <f t="shared" si="2"/>
        <v/>
      </c>
      <c r="BC11" s="23" t="str">
        <f t="shared" si="2"/>
        <v/>
      </c>
      <c r="BD11" s="23" t="str">
        <f t="shared" si="2"/>
        <v/>
      </c>
      <c r="BE11" s="23" t="str">
        <f t="shared" si="2"/>
        <v/>
      </c>
      <c r="BF11" s="23" t="str">
        <f t="shared" si="2"/>
        <v/>
      </c>
      <c r="BG11" s="23" t="str">
        <f t="shared" si="2"/>
        <v/>
      </c>
      <c r="BH11" s="23" t="str">
        <f t="shared" si="2"/>
        <v/>
      </c>
      <c r="BI11" s="23" t="str">
        <f t="shared" si="2"/>
        <v/>
      </c>
      <c r="BJ11" s="23" t="str">
        <f t="shared" si="2"/>
        <v/>
      </c>
      <c r="BK11" s="23" t="str">
        <f t="shared" si="2"/>
        <v/>
      </c>
      <c r="BL11" s="23" t="str">
        <f t="shared" si="2"/>
        <v/>
      </c>
      <c r="BM11" s="23" t="str">
        <f t="shared" si="2"/>
        <v/>
      </c>
      <c r="BN11" s="23" t="str">
        <f t="shared" si="2"/>
        <v/>
      </c>
      <c r="BO11" s="23" t="str">
        <f t="shared" si="2"/>
        <v/>
      </c>
      <c r="BP11" s="23" t="str">
        <f t="shared" si="2"/>
        <v/>
      </c>
      <c r="BQ11" s="23" t="str">
        <f t="shared" si="2"/>
        <v/>
      </c>
      <c r="BR11" s="23" t="str">
        <f t="shared" si="2"/>
        <v/>
      </c>
      <c r="BS11" s="23" t="str">
        <f t="shared" si="2"/>
        <v/>
      </c>
      <c r="BT11" s="23" t="str">
        <f t="shared" si="2"/>
        <v/>
      </c>
      <c r="BU11" s="23" t="str">
        <f t="shared" si="2"/>
        <v/>
      </c>
      <c r="BV11" s="23" t="str">
        <f t="shared" si="2"/>
        <v/>
      </c>
      <c r="BW11" s="23" t="str">
        <f t="shared" si="2"/>
        <v/>
      </c>
      <c r="BX11" s="23" t="str">
        <f t="shared" si="2"/>
        <v/>
      </c>
      <c r="BY11" s="23" t="str">
        <f t="shared" si="2"/>
        <v/>
      </c>
      <c r="BZ11" s="23" t="str">
        <f t="shared" si="2"/>
        <v/>
      </c>
      <c r="CA11" s="23" t="str">
        <f t="shared" si="2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4" t="str">
        <f t="shared" si="3"/>
        <v/>
      </c>
      <c r="DB11" s="40">
        <f t="shared" si="4"/>
        <v>0</v>
      </c>
      <c r="DC11" s="40">
        <f t="shared" si="8"/>
        <v>0</v>
      </c>
    </row>
    <row r="12" spans="2:110" ht="15.75" x14ac:dyDescent="0.25">
      <c r="B12" s="64">
        <f t="shared" si="9"/>
        <v>4</v>
      </c>
      <c r="C12" s="65" t="s">
        <v>39</v>
      </c>
      <c r="D12" s="66">
        <v>5</v>
      </c>
      <c r="E12" s="71">
        <v>3</v>
      </c>
      <c r="F12" s="66" t="s">
        <v>37</v>
      </c>
      <c r="G12" s="67">
        <v>0</v>
      </c>
      <c r="H12" s="68">
        <f t="shared" si="5"/>
        <v>45239</v>
      </c>
      <c r="I12" s="68">
        <f t="shared" si="10"/>
        <v>45243</v>
      </c>
      <c r="J12" s="65" t="s">
        <v>50</v>
      </c>
      <c r="K12" s="66" t="s">
        <v>4</v>
      </c>
      <c r="L12" s="69">
        <v>45243</v>
      </c>
      <c r="M12" s="70">
        <f t="shared" si="6"/>
        <v>5</v>
      </c>
      <c r="O12" s="22" t="str">
        <f t="shared" si="7"/>
        <v/>
      </c>
      <c r="P12" s="23" t="str">
        <f t="shared" si="2"/>
        <v>x</v>
      </c>
      <c r="Q12" s="23" t="str">
        <f t="shared" si="2"/>
        <v>x</v>
      </c>
      <c r="R12" s="23" t="str">
        <f t="shared" si="2"/>
        <v>x</v>
      </c>
      <c r="S12" s="23" t="str">
        <f t="shared" si="2"/>
        <v>x</v>
      </c>
      <c r="T12" s="23" t="str">
        <f t="shared" si="2"/>
        <v>x</v>
      </c>
      <c r="U12" s="23" t="str">
        <f t="shared" si="2"/>
        <v/>
      </c>
      <c r="V12" s="23" t="str">
        <f t="shared" si="2"/>
        <v/>
      </c>
      <c r="W12" s="23" t="str">
        <f t="shared" si="2"/>
        <v/>
      </c>
      <c r="X12" s="23" t="str">
        <f t="shared" si="2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2"/>
        <v/>
      </c>
      <c r="AS12" s="23" t="str">
        <f t="shared" si="2"/>
        <v/>
      </c>
      <c r="AT12" s="23" t="str">
        <f t="shared" si="2"/>
        <v/>
      </c>
      <c r="AU12" s="23" t="str">
        <f t="shared" si="2"/>
        <v/>
      </c>
      <c r="AV12" s="23" t="str">
        <f t="shared" si="2"/>
        <v/>
      </c>
      <c r="AW12" s="23" t="str">
        <f t="shared" si="2"/>
        <v/>
      </c>
      <c r="AX12" s="23" t="str">
        <f t="shared" si="2"/>
        <v/>
      </c>
      <c r="AY12" s="23" t="str">
        <f t="shared" si="2"/>
        <v/>
      </c>
      <c r="AZ12" s="23" t="str">
        <f t="shared" si="2"/>
        <v/>
      </c>
      <c r="BA12" s="23" t="str">
        <f t="shared" si="2"/>
        <v/>
      </c>
      <c r="BB12" s="23" t="str">
        <f t="shared" si="2"/>
        <v/>
      </c>
      <c r="BC12" s="23" t="str">
        <f t="shared" si="2"/>
        <v/>
      </c>
      <c r="BD12" s="23" t="str">
        <f t="shared" si="2"/>
        <v/>
      </c>
      <c r="BE12" s="23" t="str">
        <f t="shared" si="2"/>
        <v/>
      </c>
      <c r="BF12" s="23" t="str">
        <f t="shared" si="2"/>
        <v/>
      </c>
      <c r="BG12" s="23" t="str">
        <f t="shared" si="2"/>
        <v/>
      </c>
      <c r="BH12" s="23" t="str">
        <f t="shared" si="2"/>
        <v/>
      </c>
      <c r="BI12" s="23" t="str">
        <f t="shared" si="2"/>
        <v/>
      </c>
      <c r="BJ12" s="23" t="str">
        <f t="shared" si="2"/>
        <v/>
      </c>
      <c r="BK12" s="23" t="str">
        <f t="shared" si="2"/>
        <v/>
      </c>
      <c r="BL12" s="23" t="str">
        <f t="shared" si="2"/>
        <v/>
      </c>
      <c r="BM12" s="23" t="str">
        <f t="shared" si="2"/>
        <v/>
      </c>
      <c r="BN12" s="23" t="str">
        <f t="shared" si="2"/>
        <v/>
      </c>
      <c r="BO12" s="23" t="str">
        <f t="shared" si="2"/>
        <v/>
      </c>
      <c r="BP12" s="23" t="str">
        <f t="shared" si="2"/>
        <v/>
      </c>
      <c r="BQ12" s="23" t="str">
        <f t="shared" si="2"/>
        <v/>
      </c>
      <c r="BR12" s="23" t="str">
        <f t="shared" si="2"/>
        <v/>
      </c>
      <c r="BS12" s="23" t="str">
        <f t="shared" si="2"/>
        <v/>
      </c>
      <c r="BT12" s="23" t="str">
        <f t="shared" si="2"/>
        <v/>
      </c>
      <c r="BU12" s="23" t="str">
        <f t="shared" si="2"/>
        <v/>
      </c>
      <c r="BV12" s="23" t="str">
        <f t="shared" si="2"/>
        <v/>
      </c>
      <c r="BW12" s="23" t="str">
        <f t="shared" si="2"/>
        <v/>
      </c>
      <c r="BX12" s="23" t="str">
        <f t="shared" si="2"/>
        <v/>
      </c>
      <c r="BY12" s="23" t="str">
        <f t="shared" si="2"/>
        <v/>
      </c>
      <c r="BZ12" s="23" t="str">
        <f t="shared" si="2"/>
        <v/>
      </c>
      <c r="CA12" s="23" t="str">
        <f t="shared" ref="P12:CA16" si="11">IF(AND(CA$8&gt;=$H12,CA$8&lt;=$I12),"x","")</f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4" t="str">
        <f t="shared" si="3"/>
        <v/>
      </c>
      <c r="DB12" s="40">
        <f t="shared" si="4"/>
        <v>0</v>
      </c>
      <c r="DC12" s="40">
        <f t="shared" si="8"/>
        <v>0</v>
      </c>
    </row>
    <row r="13" spans="2:110" ht="15.75" x14ac:dyDescent="0.25">
      <c r="B13" s="64">
        <f t="shared" si="9"/>
        <v>5</v>
      </c>
      <c r="C13" s="65" t="s">
        <v>40</v>
      </c>
      <c r="D13" s="66">
        <v>4</v>
      </c>
      <c r="E13" s="71">
        <v>3</v>
      </c>
      <c r="F13" s="66" t="s">
        <v>37</v>
      </c>
      <c r="G13" s="67">
        <v>1</v>
      </c>
      <c r="H13" s="68">
        <f t="shared" si="5"/>
        <v>45240</v>
      </c>
      <c r="I13" s="68">
        <f t="shared" si="10"/>
        <v>45243</v>
      </c>
      <c r="J13" s="65" t="s">
        <v>51</v>
      </c>
      <c r="K13" s="66" t="s">
        <v>4</v>
      </c>
      <c r="L13" s="69">
        <v>45243</v>
      </c>
      <c r="M13" s="70">
        <f t="shared" si="6"/>
        <v>4</v>
      </c>
      <c r="O13" s="22" t="str">
        <f t="shared" si="7"/>
        <v/>
      </c>
      <c r="P13" s="23" t="str">
        <f t="shared" si="11"/>
        <v/>
      </c>
      <c r="Q13" s="23" t="str">
        <f t="shared" si="11"/>
        <v>x</v>
      </c>
      <c r="R13" s="23" t="str">
        <f t="shared" si="11"/>
        <v>x</v>
      </c>
      <c r="S13" s="23" t="str">
        <f t="shared" si="11"/>
        <v>x</v>
      </c>
      <c r="T13" s="23" t="str">
        <f t="shared" si="11"/>
        <v>x</v>
      </c>
      <c r="U13" s="23" t="str">
        <f t="shared" si="11"/>
        <v/>
      </c>
      <c r="V13" s="23" t="str">
        <f t="shared" si="11"/>
        <v/>
      </c>
      <c r="W13" s="23" t="str">
        <f t="shared" si="11"/>
        <v/>
      </c>
      <c r="X13" s="23" t="str">
        <f t="shared" si="11"/>
        <v/>
      </c>
      <c r="Y13" s="23" t="str">
        <f t="shared" si="11"/>
        <v/>
      </c>
      <c r="Z13" s="23" t="str">
        <f t="shared" si="11"/>
        <v/>
      </c>
      <c r="AA13" s="23" t="str">
        <f t="shared" si="11"/>
        <v/>
      </c>
      <c r="AB13" s="23" t="str">
        <f t="shared" si="11"/>
        <v/>
      </c>
      <c r="AC13" s="23" t="str">
        <f t="shared" si="11"/>
        <v/>
      </c>
      <c r="AD13" s="23" t="str">
        <f t="shared" si="11"/>
        <v/>
      </c>
      <c r="AE13" s="23" t="str">
        <f t="shared" si="11"/>
        <v/>
      </c>
      <c r="AF13" s="23" t="str">
        <f t="shared" si="11"/>
        <v/>
      </c>
      <c r="AG13" s="23" t="str">
        <f t="shared" si="11"/>
        <v/>
      </c>
      <c r="AH13" s="23" t="str">
        <f t="shared" si="11"/>
        <v/>
      </c>
      <c r="AI13" s="23" t="str">
        <f t="shared" si="11"/>
        <v/>
      </c>
      <c r="AJ13" s="23" t="str">
        <f t="shared" si="11"/>
        <v/>
      </c>
      <c r="AK13" s="23" t="str">
        <f t="shared" si="11"/>
        <v/>
      </c>
      <c r="AL13" s="23" t="str">
        <f t="shared" si="11"/>
        <v/>
      </c>
      <c r="AM13" s="23" t="str">
        <f t="shared" si="11"/>
        <v/>
      </c>
      <c r="AN13" s="23" t="str">
        <f t="shared" si="11"/>
        <v/>
      </c>
      <c r="AO13" s="23" t="str">
        <f t="shared" si="11"/>
        <v/>
      </c>
      <c r="AP13" s="23" t="str">
        <f t="shared" si="11"/>
        <v/>
      </c>
      <c r="AQ13" s="23" t="str">
        <f t="shared" si="11"/>
        <v/>
      </c>
      <c r="AR13" s="23" t="str">
        <f t="shared" si="11"/>
        <v/>
      </c>
      <c r="AS13" s="23" t="str">
        <f t="shared" si="11"/>
        <v/>
      </c>
      <c r="AT13" s="23" t="str">
        <f t="shared" si="11"/>
        <v/>
      </c>
      <c r="AU13" s="23" t="str">
        <f t="shared" si="11"/>
        <v/>
      </c>
      <c r="AV13" s="23" t="str">
        <f t="shared" si="11"/>
        <v/>
      </c>
      <c r="AW13" s="23" t="str">
        <f t="shared" si="11"/>
        <v/>
      </c>
      <c r="AX13" s="23" t="str">
        <f t="shared" si="11"/>
        <v/>
      </c>
      <c r="AY13" s="23" t="str">
        <f t="shared" si="11"/>
        <v/>
      </c>
      <c r="AZ13" s="23" t="str">
        <f t="shared" si="11"/>
        <v/>
      </c>
      <c r="BA13" s="23" t="str">
        <f t="shared" si="11"/>
        <v/>
      </c>
      <c r="BB13" s="23" t="str">
        <f t="shared" si="11"/>
        <v/>
      </c>
      <c r="BC13" s="23" t="str">
        <f t="shared" si="11"/>
        <v/>
      </c>
      <c r="BD13" s="23" t="str">
        <f t="shared" si="11"/>
        <v/>
      </c>
      <c r="BE13" s="23" t="str">
        <f t="shared" si="11"/>
        <v/>
      </c>
      <c r="BF13" s="23" t="str">
        <f t="shared" si="11"/>
        <v/>
      </c>
      <c r="BG13" s="23" t="str">
        <f t="shared" si="11"/>
        <v/>
      </c>
      <c r="BH13" s="23" t="str">
        <f t="shared" si="11"/>
        <v/>
      </c>
      <c r="BI13" s="23" t="str">
        <f t="shared" si="11"/>
        <v/>
      </c>
      <c r="BJ13" s="23" t="str">
        <f t="shared" si="11"/>
        <v/>
      </c>
      <c r="BK13" s="23" t="str">
        <f t="shared" si="11"/>
        <v/>
      </c>
      <c r="BL13" s="23" t="str">
        <f t="shared" si="11"/>
        <v/>
      </c>
      <c r="BM13" s="23" t="str">
        <f t="shared" si="11"/>
        <v/>
      </c>
      <c r="BN13" s="23" t="str">
        <f t="shared" si="11"/>
        <v/>
      </c>
      <c r="BO13" s="23" t="str">
        <f t="shared" si="11"/>
        <v/>
      </c>
      <c r="BP13" s="23" t="str">
        <f t="shared" si="11"/>
        <v/>
      </c>
      <c r="BQ13" s="23" t="str">
        <f t="shared" si="11"/>
        <v/>
      </c>
      <c r="BR13" s="23" t="str">
        <f t="shared" si="11"/>
        <v/>
      </c>
      <c r="BS13" s="23" t="str">
        <f t="shared" si="11"/>
        <v/>
      </c>
      <c r="BT13" s="23" t="str">
        <f t="shared" si="11"/>
        <v/>
      </c>
      <c r="BU13" s="23" t="str">
        <f t="shared" si="11"/>
        <v/>
      </c>
      <c r="BV13" s="23" t="str">
        <f t="shared" si="11"/>
        <v/>
      </c>
      <c r="BW13" s="23" t="str">
        <f t="shared" si="11"/>
        <v/>
      </c>
      <c r="BX13" s="23" t="str">
        <f t="shared" si="11"/>
        <v/>
      </c>
      <c r="BY13" s="23" t="str">
        <f t="shared" si="11"/>
        <v/>
      </c>
      <c r="BZ13" s="23" t="str">
        <f t="shared" si="11"/>
        <v/>
      </c>
      <c r="CA13" s="23" t="str">
        <f t="shared" si="11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4" t="str">
        <f t="shared" si="3"/>
        <v/>
      </c>
      <c r="DB13" s="40">
        <f t="shared" si="4"/>
        <v>0</v>
      </c>
      <c r="DC13" s="40">
        <f t="shared" si="8"/>
        <v>0</v>
      </c>
    </row>
    <row r="14" spans="2:110" ht="15.75" x14ac:dyDescent="0.25">
      <c r="B14" s="64">
        <f t="shared" si="9"/>
        <v>6</v>
      </c>
      <c r="C14" s="65" t="s">
        <v>41</v>
      </c>
      <c r="D14" s="66">
        <v>3</v>
      </c>
      <c r="E14" s="71">
        <v>3</v>
      </c>
      <c r="F14" s="66" t="s">
        <v>37</v>
      </c>
      <c r="G14" s="67">
        <v>0</v>
      </c>
      <c r="H14" s="68">
        <f t="shared" si="5"/>
        <v>45239</v>
      </c>
      <c r="I14" s="68">
        <f t="shared" si="10"/>
        <v>45241</v>
      </c>
      <c r="J14" s="65" t="s">
        <v>50</v>
      </c>
      <c r="K14" s="66" t="s">
        <v>4</v>
      </c>
      <c r="L14" s="69">
        <v>45241</v>
      </c>
      <c r="M14" s="70">
        <f t="shared" si="6"/>
        <v>3</v>
      </c>
      <c r="O14" s="22" t="str">
        <f t="shared" si="7"/>
        <v/>
      </c>
      <c r="P14" s="23" t="str">
        <f t="shared" si="11"/>
        <v>x</v>
      </c>
      <c r="Q14" s="23" t="str">
        <f t="shared" si="11"/>
        <v>x</v>
      </c>
      <c r="R14" s="23" t="str">
        <f t="shared" si="11"/>
        <v>x</v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 t="str">
        <f t="shared" si="11"/>
        <v/>
      </c>
      <c r="W14" s="23" t="str">
        <f t="shared" si="11"/>
        <v/>
      </c>
      <c r="X14" s="23" t="str">
        <f t="shared" si="11"/>
        <v/>
      </c>
      <c r="Y14" s="23" t="str">
        <f t="shared" si="11"/>
        <v/>
      </c>
      <c r="Z14" s="23" t="str">
        <f t="shared" si="11"/>
        <v/>
      </c>
      <c r="AA14" s="23" t="str">
        <f t="shared" si="11"/>
        <v/>
      </c>
      <c r="AB14" s="23" t="str">
        <f t="shared" si="11"/>
        <v/>
      </c>
      <c r="AC14" s="23" t="str">
        <f t="shared" si="11"/>
        <v/>
      </c>
      <c r="AD14" s="23" t="str">
        <f t="shared" si="11"/>
        <v/>
      </c>
      <c r="AE14" s="23" t="str">
        <f t="shared" si="11"/>
        <v/>
      </c>
      <c r="AF14" s="23" t="str">
        <f t="shared" si="11"/>
        <v/>
      </c>
      <c r="AG14" s="23" t="str">
        <f t="shared" si="11"/>
        <v/>
      </c>
      <c r="AH14" s="23" t="str">
        <f t="shared" si="11"/>
        <v/>
      </c>
      <c r="AI14" s="23" t="str">
        <f t="shared" si="11"/>
        <v/>
      </c>
      <c r="AJ14" s="23" t="str">
        <f t="shared" si="11"/>
        <v/>
      </c>
      <c r="AK14" s="23" t="str">
        <f t="shared" si="11"/>
        <v/>
      </c>
      <c r="AL14" s="23" t="str">
        <f t="shared" si="11"/>
        <v/>
      </c>
      <c r="AM14" s="23" t="str">
        <f t="shared" si="11"/>
        <v/>
      </c>
      <c r="AN14" s="23" t="str">
        <f t="shared" si="11"/>
        <v/>
      </c>
      <c r="AO14" s="23" t="str">
        <f t="shared" si="11"/>
        <v/>
      </c>
      <c r="AP14" s="23" t="str">
        <f t="shared" si="11"/>
        <v/>
      </c>
      <c r="AQ14" s="23" t="str">
        <f t="shared" si="11"/>
        <v/>
      </c>
      <c r="AR14" s="23" t="str">
        <f t="shared" si="11"/>
        <v/>
      </c>
      <c r="AS14" s="23" t="str">
        <f t="shared" si="11"/>
        <v/>
      </c>
      <c r="AT14" s="23" t="str">
        <f t="shared" si="11"/>
        <v/>
      </c>
      <c r="AU14" s="23" t="str">
        <f t="shared" si="11"/>
        <v/>
      </c>
      <c r="AV14" s="23" t="str">
        <f t="shared" si="11"/>
        <v/>
      </c>
      <c r="AW14" s="23" t="str">
        <f t="shared" si="11"/>
        <v/>
      </c>
      <c r="AX14" s="23" t="str">
        <f t="shared" si="11"/>
        <v/>
      </c>
      <c r="AY14" s="23" t="str">
        <f t="shared" si="11"/>
        <v/>
      </c>
      <c r="AZ14" s="23" t="str">
        <f t="shared" si="11"/>
        <v/>
      </c>
      <c r="BA14" s="23" t="str">
        <f t="shared" si="11"/>
        <v/>
      </c>
      <c r="BB14" s="23" t="str">
        <f t="shared" si="11"/>
        <v/>
      </c>
      <c r="BC14" s="23" t="str">
        <f t="shared" si="11"/>
        <v/>
      </c>
      <c r="BD14" s="23" t="str">
        <f t="shared" si="11"/>
        <v/>
      </c>
      <c r="BE14" s="23" t="str">
        <f t="shared" si="11"/>
        <v/>
      </c>
      <c r="BF14" s="23" t="str">
        <f t="shared" si="11"/>
        <v/>
      </c>
      <c r="BG14" s="23" t="str">
        <f t="shared" si="11"/>
        <v/>
      </c>
      <c r="BH14" s="23" t="str">
        <f t="shared" si="11"/>
        <v/>
      </c>
      <c r="BI14" s="23" t="str">
        <f t="shared" si="11"/>
        <v/>
      </c>
      <c r="BJ14" s="23" t="str">
        <f t="shared" si="11"/>
        <v/>
      </c>
      <c r="BK14" s="23" t="str">
        <f t="shared" si="11"/>
        <v/>
      </c>
      <c r="BL14" s="23" t="str">
        <f t="shared" si="11"/>
        <v/>
      </c>
      <c r="BM14" s="23" t="str">
        <f t="shared" si="11"/>
        <v/>
      </c>
      <c r="BN14" s="23" t="str">
        <f t="shared" si="11"/>
        <v/>
      </c>
      <c r="BO14" s="23" t="str">
        <f t="shared" si="11"/>
        <v/>
      </c>
      <c r="BP14" s="23" t="str">
        <f t="shared" si="11"/>
        <v/>
      </c>
      <c r="BQ14" s="23" t="str">
        <f t="shared" si="11"/>
        <v/>
      </c>
      <c r="BR14" s="23" t="str">
        <f t="shared" si="11"/>
        <v/>
      </c>
      <c r="BS14" s="23" t="str">
        <f t="shared" si="11"/>
        <v/>
      </c>
      <c r="BT14" s="23" t="str">
        <f t="shared" si="11"/>
        <v/>
      </c>
      <c r="BU14" s="23" t="str">
        <f t="shared" si="11"/>
        <v/>
      </c>
      <c r="BV14" s="23" t="str">
        <f t="shared" si="11"/>
        <v/>
      </c>
      <c r="BW14" s="23" t="str">
        <f t="shared" si="11"/>
        <v/>
      </c>
      <c r="BX14" s="23" t="str">
        <f t="shared" si="11"/>
        <v/>
      </c>
      <c r="BY14" s="23" t="str">
        <f t="shared" si="11"/>
        <v/>
      </c>
      <c r="BZ14" s="23" t="str">
        <f t="shared" si="11"/>
        <v/>
      </c>
      <c r="CA14" s="23" t="str">
        <f t="shared" si="11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4" t="str">
        <f t="shared" si="3"/>
        <v/>
      </c>
      <c r="DB14" s="40">
        <f t="shared" si="4"/>
        <v>0</v>
      </c>
      <c r="DC14" s="40">
        <f t="shared" si="8"/>
        <v>0</v>
      </c>
    </row>
    <row r="15" spans="2:110" ht="15.75" x14ac:dyDescent="0.25">
      <c r="B15" s="64">
        <f t="shared" si="9"/>
        <v>7</v>
      </c>
      <c r="C15" s="65" t="s">
        <v>42</v>
      </c>
      <c r="D15" s="66">
        <v>4</v>
      </c>
      <c r="E15" s="71">
        <v>3</v>
      </c>
      <c r="F15" s="66" t="s">
        <v>37</v>
      </c>
      <c r="G15" s="67">
        <v>0</v>
      </c>
      <c r="H15" s="68">
        <f t="shared" si="5"/>
        <v>45239</v>
      </c>
      <c r="I15" s="68">
        <f t="shared" si="10"/>
        <v>45242</v>
      </c>
      <c r="J15" s="65" t="s">
        <v>49</v>
      </c>
      <c r="K15" s="66" t="s">
        <v>6</v>
      </c>
      <c r="L15" s="69">
        <v>45243</v>
      </c>
      <c r="M15" s="70" t="str">
        <f t="shared" si="6"/>
        <v/>
      </c>
      <c r="O15" s="22" t="str">
        <f t="shared" si="7"/>
        <v/>
      </c>
      <c r="P15" s="23" t="str">
        <f t="shared" si="11"/>
        <v>x</v>
      </c>
      <c r="Q15" s="23" t="str">
        <f t="shared" si="11"/>
        <v>x</v>
      </c>
      <c r="R15" s="23" t="str">
        <f t="shared" si="11"/>
        <v>x</v>
      </c>
      <c r="S15" s="23" t="str">
        <f t="shared" si="11"/>
        <v>x</v>
      </c>
      <c r="T15" s="23" t="str">
        <f t="shared" si="11"/>
        <v/>
      </c>
      <c r="U15" s="23" t="str">
        <f t="shared" si="11"/>
        <v/>
      </c>
      <c r="V15" s="23" t="str">
        <f t="shared" si="11"/>
        <v/>
      </c>
      <c r="W15" s="23" t="str">
        <f t="shared" si="11"/>
        <v/>
      </c>
      <c r="X15" s="23" t="str">
        <f t="shared" si="11"/>
        <v/>
      </c>
      <c r="Y15" s="23" t="str">
        <f t="shared" si="11"/>
        <v/>
      </c>
      <c r="Z15" s="23" t="str">
        <f t="shared" si="11"/>
        <v/>
      </c>
      <c r="AA15" s="23" t="str">
        <f t="shared" si="11"/>
        <v/>
      </c>
      <c r="AB15" s="23" t="str">
        <f t="shared" si="11"/>
        <v/>
      </c>
      <c r="AC15" s="23" t="str">
        <f t="shared" si="11"/>
        <v/>
      </c>
      <c r="AD15" s="23" t="str">
        <f t="shared" si="11"/>
        <v/>
      </c>
      <c r="AE15" s="23" t="str">
        <f t="shared" si="11"/>
        <v/>
      </c>
      <c r="AF15" s="23" t="str">
        <f t="shared" si="11"/>
        <v/>
      </c>
      <c r="AG15" s="23" t="str">
        <f t="shared" si="11"/>
        <v/>
      </c>
      <c r="AH15" s="23" t="str">
        <f t="shared" si="11"/>
        <v/>
      </c>
      <c r="AI15" s="23" t="str">
        <f t="shared" si="11"/>
        <v/>
      </c>
      <c r="AJ15" s="23" t="str">
        <f t="shared" si="11"/>
        <v/>
      </c>
      <c r="AK15" s="23" t="str">
        <f t="shared" si="11"/>
        <v/>
      </c>
      <c r="AL15" s="23" t="str">
        <f t="shared" si="11"/>
        <v/>
      </c>
      <c r="AM15" s="23" t="str">
        <f t="shared" si="11"/>
        <v/>
      </c>
      <c r="AN15" s="23" t="str">
        <f t="shared" si="11"/>
        <v/>
      </c>
      <c r="AO15" s="23" t="str">
        <f t="shared" si="11"/>
        <v/>
      </c>
      <c r="AP15" s="23" t="str">
        <f t="shared" si="11"/>
        <v/>
      </c>
      <c r="AQ15" s="23" t="str">
        <f t="shared" si="11"/>
        <v/>
      </c>
      <c r="AR15" s="23" t="str">
        <f t="shared" si="11"/>
        <v/>
      </c>
      <c r="AS15" s="23" t="str">
        <f t="shared" si="11"/>
        <v/>
      </c>
      <c r="AT15" s="23" t="str">
        <f t="shared" si="11"/>
        <v/>
      </c>
      <c r="AU15" s="23" t="str">
        <f t="shared" si="11"/>
        <v/>
      </c>
      <c r="AV15" s="23" t="str">
        <f t="shared" si="11"/>
        <v/>
      </c>
      <c r="AW15" s="23" t="str">
        <f t="shared" si="11"/>
        <v/>
      </c>
      <c r="AX15" s="23" t="str">
        <f t="shared" si="11"/>
        <v/>
      </c>
      <c r="AY15" s="23" t="str">
        <f t="shared" si="11"/>
        <v/>
      </c>
      <c r="AZ15" s="23" t="str">
        <f t="shared" si="11"/>
        <v/>
      </c>
      <c r="BA15" s="23" t="str">
        <f t="shared" si="11"/>
        <v/>
      </c>
      <c r="BB15" s="23" t="str">
        <f t="shared" si="11"/>
        <v/>
      </c>
      <c r="BC15" s="23" t="str">
        <f t="shared" si="11"/>
        <v/>
      </c>
      <c r="BD15" s="23" t="str">
        <f t="shared" si="11"/>
        <v/>
      </c>
      <c r="BE15" s="23" t="str">
        <f t="shared" si="11"/>
        <v/>
      </c>
      <c r="BF15" s="23" t="str">
        <f t="shared" si="11"/>
        <v/>
      </c>
      <c r="BG15" s="23" t="str">
        <f t="shared" si="11"/>
        <v/>
      </c>
      <c r="BH15" s="23" t="str">
        <f t="shared" si="11"/>
        <v/>
      </c>
      <c r="BI15" s="23" t="str">
        <f t="shared" si="11"/>
        <v/>
      </c>
      <c r="BJ15" s="23" t="str">
        <f t="shared" si="11"/>
        <v/>
      </c>
      <c r="BK15" s="23" t="str">
        <f t="shared" si="11"/>
        <v/>
      </c>
      <c r="BL15" s="23" t="str">
        <f t="shared" si="11"/>
        <v/>
      </c>
      <c r="BM15" s="23" t="str">
        <f t="shared" si="11"/>
        <v/>
      </c>
      <c r="BN15" s="23" t="str">
        <f t="shared" si="11"/>
        <v/>
      </c>
      <c r="BO15" s="23" t="str">
        <f t="shared" si="11"/>
        <v/>
      </c>
      <c r="BP15" s="23" t="str">
        <f t="shared" si="11"/>
        <v/>
      </c>
      <c r="BQ15" s="23" t="str">
        <f t="shared" si="11"/>
        <v/>
      </c>
      <c r="BR15" s="23" t="str">
        <f t="shared" si="11"/>
        <v/>
      </c>
      <c r="BS15" s="23" t="str">
        <f t="shared" si="11"/>
        <v/>
      </c>
      <c r="BT15" s="23" t="str">
        <f t="shared" si="11"/>
        <v/>
      </c>
      <c r="BU15" s="23" t="str">
        <f t="shared" si="11"/>
        <v/>
      </c>
      <c r="BV15" s="23" t="str">
        <f t="shared" si="11"/>
        <v/>
      </c>
      <c r="BW15" s="23" t="str">
        <f t="shared" si="11"/>
        <v/>
      </c>
      <c r="BX15" s="23" t="str">
        <f t="shared" si="11"/>
        <v/>
      </c>
      <c r="BY15" s="23" t="str">
        <f t="shared" si="11"/>
        <v/>
      </c>
      <c r="BZ15" s="23" t="str">
        <f t="shared" si="11"/>
        <v/>
      </c>
      <c r="CA15" s="23" t="str">
        <f t="shared" si="11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4" t="str">
        <f t="shared" si="3"/>
        <v/>
      </c>
      <c r="DB15" s="40">
        <f t="shared" si="4"/>
        <v>0</v>
      </c>
      <c r="DC15" s="40">
        <f t="shared" si="8"/>
        <v>0</v>
      </c>
    </row>
    <row r="16" spans="2:110" ht="15.75" x14ac:dyDescent="0.25">
      <c r="B16" s="64">
        <f t="shared" si="9"/>
        <v>8</v>
      </c>
      <c r="C16" s="65" t="s">
        <v>43</v>
      </c>
      <c r="D16" s="66">
        <v>4</v>
      </c>
      <c r="E16" s="71">
        <v>5</v>
      </c>
      <c r="F16" s="66" t="s">
        <v>37</v>
      </c>
      <c r="G16" s="67">
        <v>0</v>
      </c>
      <c r="H16" s="68">
        <f t="shared" si="5"/>
        <v>45240</v>
      </c>
      <c r="I16" s="68">
        <f t="shared" si="10"/>
        <v>45243</v>
      </c>
      <c r="J16" s="65" t="s">
        <v>46</v>
      </c>
      <c r="K16" s="66" t="s">
        <v>4</v>
      </c>
      <c r="L16" s="69">
        <v>45243</v>
      </c>
      <c r="M16" s="70">
        <f t="shared" si="6"/>
        <v>4</v>
      </c>
      <c r="O16" s="22" t="str">
        <f t="shared" si="7"/>
        <v/>
      </c>
      <c r="P16" s="23" t="str">
        <f t="shared" si="11"/>
        <v/>
      </c>
      <c r="Q16" s="23" t="str">
        <f t="shared" si="11"/>
        <v>x</v>
      </c>
      <c r="R16" s="23" t="str">
        <f t="shared" si="11"/>
        <v>x</v>
      </c>
      <c r="S16" s="23" t="str">
        <f t="shared" si="11"/>
        <v>x</v>
      </c>
      <c r="T16" s="23" t="str">
        <f t="shared" si="11"/>
        <v>x</v>
      </c>
      <c r="U16" s="23" t="str">
        <f t="shared" si="11"/>
        <v/>
      </c>
      <c r="V16" s="23" t="str">
        <f t="shared" si="11"/>
        <v/>
      </c>
      <c r="W16" s="23" t="str">
        <f t="shared" si="11"/>
        <v/>
      </c>
      <c r="X16" s="23" t="str">
        <f t="shared" si="11"/>
        <v/>
      </c>
      <c r="Y16" s="23" t="str">
        <f t="shared" si="11"/>
        <v/>
      </c>
      <c r="Z16" s="23" t="str">
        <f t="shared" si="11"/>
        <v/>
      </c>
      <c r="AA16" s="23" t="str">
        <f t="shared" si="11"/>
        <v/>
      </c>
      <c r="AB16" s="23" t="str">
        <f t="shared" si="11"/>
        <v/>
      </c>
      <c r="AC16" s="23" t="str">
        <f t="shared" si="11"/>
        <v/>
      </c>
      <c r="AD16" s="23" t="str">
        <f t="shared" si="11"/>
        <v/>
      </c>
      <c r="AE16" s="23" t="str">
        <f t="shared" si="11"/>
        <v/>
      </c>
      <c r="AF16" s="23" t="str">
        <f t="shared" si="11"/>
        <v/>
      </c>
      <c r="AG16" s="23" t="str">
        <f t="shared" si="11"/>
        <v/>
      </c>
      <c r="AH16" s="23" t="str">
        <f t="shared" si="11"/>
        <v/>
      </c>
      <c r="AI16" s="23" t="str">
        <f t="shared" si="11"/>
        <v/>
      </c>
      <c r="AJ16" s="23" t="str">
        <f t="shared" si="11"/>
        <v/>
      </c>
      <c r="AK16" s="23" t="str">
        <f t="shared" si="11"/>
        <v/>
      </c>
      <c r="AL16" s="23" t="str">
        <f t="shared" si="11"/>
        <v/>
      </c>
      <c r="AM16" s="23" t="str">
        <f t="shared" si="11"/>
        <v/>
      </c>
      <c r="AN16" s="23" t="str">
        <f t="shared" si="11"/>
        <v/>
      </c>
      <c r="AO16" s="23" t="str">
        <f t="shared" si="11"/>
        <v/>
      </c>
      <c r="AP16" s="23" t="str">
        <f t="shared" si="11"/>
        <v/>
      </c>
      <c r="AQ16" s="23" t="str">
        <f t="shared" si="11"/>
        <v/>
      </c>
      <c r="AR16" s="23" t="str">
        <f t="shared" si="11"/>
        <v/>
      </c>
      <c r="AS16" s="23" t="str">
        <f t="shared" si="11"/>
        <v/>
      </c>
      <c r="AT16" s="23" t="str">
        <f t="shared" si="11"/>
        <v/>
      </c>
      <c r="AU16" s="23" t="str">
        <f t="shared" si="11"/>
        <v/>
      </c>
      <c r="AV16" s="23" t="str">
        <f t="shared" si="11"/>
        <v/>
      </c>
      <c r="AW16" s="23" t="str">
        <f t="shared" si="11"/>
        <v/>
      </c>
      <c r="AX16" s="23" t="str">
        <f t="shared" si="11"/>
        <v/>
      </c>
      <c r="AY16" s="23" t="str">
        <f t="shared" si="11"/>
        <v/>
      </c>
      <c r="AZ16" s="23" t="str">
        <f t="shared" si="11"/>
        <v/>
      </c>
      <c r="BA16" s="23" t="str">
        <f t="shared" si="11"/>
        <v/>
      </c>
      <c r="BB16" s="23" t="str">
        <f t="shared" si="11"/>
        <v/>
      </c>
      <c r="BC16" s="23" t="str">
        <f t="shared" si="11"/>
        <v/>
      </c>
      <c r="BD16" s="23" t="str">
        <f t="shared" si="11"/>
        <v/>
      </c>
      <c r="BE16" s="23" t="str">
        <f t="shared" si="11"/>
        <v/>
      </c>
      <c r="BF16" s="23" t="str">
        <f t="shared" si="11"/>
        <v/>
      </c>
      <c r="BG16" s="23" t="str">
        <f t="shared" si="11"/>
        <v/>
      </c>
      <c r="BH16" s="23" t="str">
        <f t="shared" si="11"/>
        <v/>
      </c>
      <c r="BI16" s="23" t="str">
        <f t="shared" si="11"/>
        <v/>
      </c>
      <c r="BJ16" s="23" t="str">
        <f t="shared" si="11"/>
        <v/>
      </c>
      <c r="BK16" s="23" t="str">
        <f t="shared" si="11"/>
        <v/>
      </c>
      <c r="BL16" s="23" t="str">
        <f t="shared" si="11"/>
        <v/>
      </c>
      <c r="BM16" s="23" t="str">
        <f t="shared" si="11"/>
        <v/>
      </c>
      <c r="BN16" s="23" t="str">
        <f t="shared" si="11"/>
        <v/>
      </c>
      <c r="BO16" s="23" t="str">
        <f t="shared" si="11"/>
        <v/>
      </c>
      <c r="BP16" s="23" t="str">
        <f t="shared" si="11"/>
        <v/>
      </c>
      <c r="BQ16" s="23" t="str">
        <f t="shared" si="11"/>
        <v/>
      </c>
      <c r="BR16" s="23" t="str">
        <f t="shared" si="11"/>
        <v/>
      </c>
      <c r="BS16" s="23" t="str">
        <f t="shared" si="11"/>
        <v/>
      </c>
      <c r="BT16" s="23" t="str">
        <f t="shared" si="11"/>
        <v/>
      </c>
      <c r="BU16" s="23" t="str">
        <f t="shared" si="11"/>
        <v/>
      </c>
      <c r="BV16" s="23" t="str">
        <f t="shared" si="11"/>
        <v/>
      </c>
      <c r="BW16" s="23" t="str">
        <f t="shared" si="11"/>
        <v/>
      </c>
      <c r="BX16" s="23" t="str">
        <f t="shared" si="11"/>
        <v/>
      </c>
      <c r="BY16" s="23" t="str">
        <f t="shared" si="11"/>
        <v/>
      </c>
      <c r="BZ16" s="23" t="str">
        <f t="shared" ref="BZ16:CO28" si="12">IF(AND(BZ$8&gt;=$H16,BZ$8&lt;=$I16),"x","")</f>
        <v/>
      </c>
      <c r="CA16" s="23" t="str">
        <f t="shared" si="12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si="3"/>
        <v/>
      </c>
      <c r="CN16" s="23" t="str">
        <f t="shared" si="3"/>
        <v/>
      </c>
      <c r="CO16" s="23" t="str">
        <f t="shared" si="3"/>
        <v/>
      </c>
      <c r="CP16" s="23" t="str">
        <f t="shared" si="3"/>
        <v/>
      </c>
      <c r="CQ16" s="23" t="str">
        <f t="shared" si="3"/>
        <v/>
      </c>
      <c r="CR16" s="23" t="str">
        <f t="shared" si="3"/>
        <v/>
      </c>
      <c r="CS16" s="23" t="str">
        <f t="shared" si="3"/>
        <v/>
      </c>
      <c r="CT16" s="23" t="str">
        <f t="shared" si="3"/>
        <v/>
      </c>
      <c r="CU16" s="23" t="str">
        <f t="shared" si="3"/>
        <v/>
      </c>
      <c r="CV16" s="23" t="str">
        <f t="shared" si="3"/>
        <v/>
      </c>
      <c r="CW16" s="23" t="str">
        <f t="shared" si="3"/>
        <v/>
      </c>
      <c r="CX16" s="23" t="str">
        <f t="shared" si="3"/>
        <v/>
      </c>
      <c r="CY16" s="23" t="str">
        <f t="shared" si="3"/>
        <v/>
      </c>
      <c r="CZ16" s="24" t="str">
        <f t="shared" si="3"/>
        <v/>
      </c>
      <c r="DB16" s="40">
        <f t="shared" si="4"/>
        <v>0</v>
      </c>
      <c r="DC16" s="40">
        <f t="shared" si="8"/>
        <v>0</v>
      </c>
    </row>
    <row r="17" spans="2:107" ht="15.75" x14ac:dyDescent="0.25">
      <c r="B17" s="64">
        <f t="shared" si="9"/>
        <v>9</v>
      </c>
      <c r="C17" s="65" t="s">
        <v>44</v>
      </c>
      <c r="D17" s="66">
        <v>5</v>
      </c>
      <c r="E17" s="71">
        <v>3</v>
      </c>
      <c r="F17" s="66" t="s">
        <v>37</v>
      </c>
      <c r="G17" s="67">
        <v>1</v>
      </c>
      <c r="H17" s="68">
        <f t="shared" si="5"/>
        <v>45240</v>
      </c>
      <c r="I17" s="68">
        <f t="shared" si="10"/>
        <v>45244</v>
      </c>
      <c r="J17" s="65" t="s">
        <v>48</v>
      </c>
      <c r="K17" s="66" t="s">
        <v>13</v>
      </c>
      <c r="L17" s="69">
        <v>45244</v>
      </c>
      <c r="M17" s="70" t="str">
        <f t="shared" si="6"/>
        <v/>
      </c>
      <c r="O17" s="22" t="str">
        <f t="shared" si="7"/>
        <v/>
      </c>
      <c r="P17" s="23" t="str">
        <f t="shared" si="7"/>
        <v/>
      </c>
      <c r="Q17" s="23" t="str">
        <f t="shared" si="7"/>
        <v>x</v>
      </c>
      <c r="R17" s="23" t="str">
        <f t="shared" si="7"/>
        <v>x</v>
      </c>
      <c r="S17" s="23" t="str">
        <f t="shared" si="7"/>
        <v>x</v>
      </c>
      <c r="T17" s="23" t="str">
        <f t="shared" si="7"/>
        <v>x</v>
      </c>
      <c r="U17" s="23" t="str">
        <f t="shared" si="7"/>
        <v>x</v>
      </c>
      <c r="V17" s="23" t="str">
        <f t="shared" si="7"/>
        <v/>
      </c>
      <c r="W17" s="23" t="str">
        <f t="shared" si="7"/>
        <v/>
      </c>
      <c r="X17" s="23" t="str">
        <f t="shared" si="7"/>
        <v/>
      </c>
      <c r="Y17" s="23" t="str">
        <f t="shared" si="7"/>
        <v/>
      </c>
      <c r="Z17" s="23" t="str">
        <f t="shared" si="7"/>
        <v/>
      </c>
      <c r="AA17" s="23" t="str">
        <f t="shared" si="7"/>
        <v/>
      </c>
      <c r="AB17" s="23" t="str">
        <f t="shared" si="7"/>
        <v/>
      </c>
      <c r="AC17" s="23" t="str">
        <f t="shared" si="7"/>
        <v/>
      </c>
      <c r="AD17" s="23" t="str">
        <f t="shared" si="7"/>
        <v/>
      </c>
      <c r="AE17" s="23" t="str">
        <f t="shared" ref="AE17:AT28" si="13">IF(AND(AE$8&gt;=$H17,AE$8&lt;=$I17),"x","")</f>
        <v/>
      </c>
      <c r="AF17" s="23" t="str">
        <f t="shared" si="13"/>
        <v/>
      </c>
      <c r="AG17" s="23" t="str">
        <f t="shared" si="13"/>
        <v/>
      </c>
      <c r="AH17" s="23" t="str">
        <f t="shared" si="13"/>
        <v/>
      </c>
      <c r="AI17" s="23" t="str">
        <f t="shared" si="13"/>
        <v/>
      </c>
      <c r="AJ17" s="23" t="str">
        <f t="shared" si="13"/>
        <v/>
      </c>
      <c r="AK17" s="23" t="str">
        <f t="shared" si="13"/>
        <v/>
      </c>
      <c r="AL17" s="23" t="str">
        <f t="shared" si="13"/>
        <v/>
      </c>
      <c r="AM17" s="23" t="str">
        <f t="shared" si="13"/>
        <v/>
      </c>
      <c r="AN17" s="23" t="str">
        <f t="shared" si="13"/>
        <v/>
      </c>
      <c r="AO17" s="23" t="str">
        <f t="shared" si="13"/>
        <v/>
      </c>
      <c r="AP17" s="23" t="str">
        <f t="shared" si="13"/>
        <v/>
      </c>
      <c r="AQ17" s="23" t="str">
        <f t="shared" si="13"/>
        <v/>
      </c>
      <c r="AR17" s="23" t="str">
        <f t="shared" si="13"/>
        <v/>
      </c>
      <c r="AS17" s="23" t="str">
        <f t="shared" si="13"/>
        <v/>
      </c>
      <c r="AT17" s="23" t="str">
        <f t="shared" si="13"/>
        <v/>
      </c>
      <c r="AU17" s="23" t="str">
        <f t="shared" ref="AU17:BJ28" si="14">IF(AND(AU$8&gt;=$H17,AU$8&lt;=$I17),"x","")</f>
        <v/>
      </c>
      <c r="AV17" s="23" t="str">
        <f t="shared" si="14"/>
        <v/>
      </c>
      <c r="AW17" s="23" t="str">
        <f t="shared" si="14"/>
        <v/>
      </c>
      <c r="AX17" s="23" t="str">
        <f t="shared" si="14"/>
        <v/>
      </c>
      <c r="AY17" s="23" t="str">
        <f t="shared" si="14"/>
        <v/>
      </c>
      <c r="AZ17" s="23" t="str">
        <f t="shared" si="14"/>
        <v/>
      </c>
      <c r="BA17" s="23" t="str">
        <f t="shared" si="14"/>
        <v/>
      </c>
      <c r="BB17" s="23" t="str">
        <f t="shared" si="14"/>
        <v/>
      </c>
      <c r="BC17" s="23" t="str">
        <f t="shared" si="14"/>
        <v/>
      </c>
      <c r="BD17" s="23" t="str">
        <f t="shared" si="14"/>
        <v/>
      </c>
      <c r="BE17" s="23" t="str">
        <f t="shared" si="14"/>
        <v/>
      </c>
      <c r="BF17" s="23" t="str">
        <f t="shared" si="14"/>
        <v/>
      </c>
      <c r="BG17" s="23" t="str">
        <f t="shared" si="14"/>
        <v/>
      </c>
      <c r="BH17" s="23" t="str">
        <f t="shared" si="14"/>
        <v/>
      </c>
      <c r="BI17" s="23" t="str">
        <f t="shared" si="14"/>
        <v/>
      </c>
      <c r="BJ17" s="23" t="str">
        <f t="shared" si="14"/>
        <v/>
      </c>
      <c r="BK17" s="23" t="str">
        <f t="shared" ref="BK17:BZ28" si="15">IF(AND(BK$8&gt;=$H17,BK$8&lt;=$I17),"x","")</f>
        <v/>
      </c>
      <c r="BL17" s="23" t="str">
        <f t="shared" si="15"/>
        <v/>
      </c>
      <c r="BM17" s="23" t="str">
        <f t="shared" si="15"/>
        <v/>
      </c>
      <c r="BN17" s="23" t="str">
        <f t="shared" si="15"/>
        <v/>
      </c>
      <c r="BO17" s="23" t="str">
        <f t="shared" si="15"/>
        <v/>
      </c>
      <c r="BP17" s="23" t="str">
        <f t="shared" si="15"/>
        <v/>
      </c>
      <c r="BQ17" s="23" t="str">
        <f t="shared" si="15"/>
        <v/>
      </c>
      <c r="BR17" s="23" t="str">
        <f t="shared" si="15"/>
        <v/>
      </c>
      <c r="BS17" s="23" t="str">
        <f t="shared" si="15"/>
        <v/>
      </c>
      <c r="BT17" s="23" t="str">
        <f t="shared" si="15"/>
        <v/>
      </c>
      <c r="BU17" s="23" t="str">
        <f t="shared" si="15"/>
        <v/>
      </c>
      <c r="BV17" s="23" t="str">
        <f t="shared" si="15"/>
        <v/>
      </c>
      <c r="BW17" s="23" t="str">
        <f t="shared" si="15"/>
        <v/>
      </c>
      <c r="BX17" s="23" t="str">
        <f t="shared" si="15"/>
        <v/>
      </c>
      <c r="BY17" s="23" t="str">
        <f t="shared" si="15"/>
        <v/>
      </c>
      <c r="BZ17" s="23" t="str">
        <f t="shared" si="15"/>
        <v/>
      </c>
      <c r="CA17" s="23" t="str">
        <f t="shared" si="12"/>
        <v/>
      </c>
      <c r="CB17" s="23" t="str">
        <f t="shared" si="3"/>
        <v/>
      </c>
      <c r="CC17" s="23" t="str">
        <f t="shared" si="3"/>
        <v/>
      </c>
      <c r="CD17" s="23" t="str">
        <f t="shared" si="3"/>
        <v/>
      </c>
      <c r="CE17" s="23" t="str">
        <f t="shared" si="3"/>
        <v/>
      </c>
      <c r="CF17" s="23" t="str">
        <f t="shared" si="3"/>
        <v/>
      </c>
      <c r="CG17" s="23" t="str">
        <f t="shared" si="3"/>
        <v/>
      </c>
      <c r="CH17" s="23" t="str">
        <f t="shared" si="3"/>
        <v/>
      </c>
      <c r="CI17" s="23" t="str">
        <f t="shared" si="3"/>
        <v/>
      </c>
      <c r="CJ17" s="23" t="str">
        <f t="shared" si="3"/>
        <v/>
      </c>
      <c r="CK17" s="23" t="str">
        <f t="shared" si="3"/>
        <v/>
      </c>
      <c r="CL17" s="23" t="str">
        <f t="shared" si="3"/>
        <v/>
      </c>
      <c r="CM17" s="23" t="str">
        <f t="shared" si="3"/>
        <v/>
      </c>
      <c r="CN17" s="23" t="str">
        <f t="shared" si="3"/>
        <v/>
      </c>
      <c r="CO17" s="23" t="str">
        <f t="shared" si="3"/>
        <v/>
      </c>
      <c r="CP17" s="23" t="str">
        <f t="shared" si="3"/>
        <v/>
      </c>
      <c r="CQ17" s="23" t="str">
        <f t="shared" si="3"/>
        <v/>
      </c>
      <c r="CR17" s="23" t="str">
        <f t="shared" si="3"/>
        <v/>
      </c>
      <c r="CS17" s="23" t="str">
        <f t="shared" si="3"/>
        <v/>
      </c>
      <c r="CT17" s="23" t="str">
        <f t="shared" si="3"/>
        <v/>
      </c>
      <c r="CU17" s="23" t="str">
        <f t="shared" si="3"/>
        <v/>
      </c>
      <c r="CV17" s="23" t="str">
        <f t="shared" si="3"/>
        <v/>
      </c>
      <c r="CW17" s="23" t="str">
        <f t="shared" si="3"/>
        <v/>
      </c>
      <c r="CX17" s="23" t="str">
        <f t="shared" si="3"/>
        <v/>
      </c>
      <c r="CY17" s="23" t="str">
        <f t="shared" si="3"/>
        <v/>
      </c>
      <c r="CZ17" s="24" t="str">
        <f t="shared" si="3"/>
        <v/>
      </c>
      <c r="DB17" s="40">
        <f t="shared" si="4"/>
        <v>0</v>
      </c>
      <c r="DC17" s="40">
        <f t="shared" si="8"/>
        <v>0</v>
      </c>
    </row>
    <row r="18" spans="2:107" ht="15.75" x14ac:dyDescent="0.25">
      <c r="B18" s="43" t="str">
        <f t="shared" si="9"/>
        <v/>
      </c>
      <c r="C18" s="49"/>
      <c r="D18" s="50"/>
      <c r="E18" s="51"/>
      <c r="F18" s="50"/>
      <c r="G18" s="52"/>
      <c r="H18" s="45" t="str">
        <f t="shared" si="5"/>
        <v/>
      </c>
      <c r="I18" s="45" t="str">
        <f t="shared" si="10"/>
        <v/>
      </c>
      <c r="J18" s="49"/>
      <c r="K18" s="50"/>
      <c r="L18" s="57"/>
      <c r="M18" s="47" t="str">
        <f t="shared" si="6"/>
        <v/>
      </c>
      <c r="O18" s="22" t="str">
        <f t="shared" si="7"/>
        <v/>
      </c>
      <c r="P18" s="23" t="str">
        <f t="shared" si="7"/>
        <v/>
      </c>
      <c r="Q18" s="23" t="str">
        <f t="shared" si="7"/>
        <v/>
      </c>
      <c r="R18" s="23" t="str">
        <f t="shared" si="7"/>
        <v/>
      </c>
      <c r="S18" s="23" t="str">
        <f t="shared" si="7"/>
        <v/>
      </c>
      <c r="T18" s="23" t="str">
        <f t="shared" si="7"/>
        <v/>
      </c>
      <c r="U18" s="23" t="str">
        <f t="shared" si="7"/>
        <v/>
      </c>
      <c r="V18" s="23" t="str">
        <f t="shared" si="7"/>
        <v/>
      </c>
      <c r="W18" s="23" t="str">
        <f t="shared" si="7"/>
        <v/>
      </c>
      <c r="X18" s="23" t="str">
        <f t="shared" si="7"/>
        <v/>
      </c>
      <c r="Y18" s="23" t="str">
        <f t="shared" si="7"/>
        <v/>
      </c>
      <c r="Z18" s="23" t="str">
        <f t="shared" si="7"/>
        <v/>
      </c>
      <c r="AA18" s="23" t="str">
        <f t="shared" si="7"/>
        <v/>
      </c>
      <c r="AB18" s="23" t="str">
        <f t="shared" si="7"/>
        <v/>
      </c>
      <c r="AC18" s="23" t="str">
        <f t="shared" si="7"/>
        <v/>
      </c>
      <c r="AD18" s="23" t="str">
        <f t="shared" si="7"/>
        <v/>
      </c>
      <c r="AE18" s="23" t="str">
        <f t="shared" si="13"/>
        <v/>
      </c>
      <c r="AF18" s="23" t="str">
        <f t="shared" si="13"/>
        <v/>
      </c>
      <c r="AG18" s="23" t="str">
        <f t="shared" si="13"/>
        <v/>
      </c>
      <c r="AH18" s="23" t="str">
        <f t="shared" si="13"/>
        <v/>
      </c>
      <c r="AI18" s="23" t="str">
        <f t="shared" si="13"/>
        <v/>
      </c>
      <c r="AJ18" s="23" t="str">
        <f t="shared" si="13"/>
        <v/>
      </c>
      <c r="AK18" s="23" t="str">
        <f t="shared" si="13"/>
        <v/>
      </c>
      <c r="AL18" s="23" t="str">
        <f t="shared" si="13"/>
        <v/>
      </c>
      <c r="AM18" s="23" t="str">
        <f t="shared" si="13"/>
        <v/>
      </c>
      <c r="AN18" s="23" t="str">
        <f t="shared" si="13"/>
        <v/>
      </c>
      <c r="AO18" s="23" t="str">
        <f t="shared" si="13"/>
        <v/>
      </c>
      <c r="AP18" s="23" t="str">
        <f t="shared" si="13"/>
        <v/>
      </c>
      <c r="AQ18" s="23" t="str">
        <f t="shared" si="13"/>
        <v/>
      </c>
      <c r="AR18" s="23" t="str">
        <f t="shared" si="13"/>
        <v/>
      </c>
      <c r="AS18" s="23" t="str">
        <f t="shared" si="13"/>
        <v/>
      </c>
      <c r="AT18" s="23" t="str">
        <f t="shared" si="13"/>
        <v/>
      </c>
      <c r="AU18" s="23" t="str">
        <f t="shared" si="14"/>
        <v/>
      </c>
      <c r="AV18" s="23" t="str">
        <f t="shared" si="14"/>
        <v/>
      </c>
      <c r="AW18" s="23" t="str">
        <f t="shared" si="14"/>
        <v/>
      </c>
      <c r="AX18" s="23" t="str">
        <f t="shared" si="14"/>
        <v/>
      </c>
      <c r="AY18" s="23" t="str">
        <f t="shared" si="14"/>
        <v/>
      </c>
      <c r="AZ18" s="23" t="str">
        <f t="shared" si="14"/>
        <v/>
      </c>
      <c r="BA18" s="23" t="str">
        <f t="shared" si="14"/>
        <v/>
      </c>
      <c r="BB18" s="23" t="str">
        <f t="shared" si="14"/>
        <v/>
      </c>
      <c r="BC18" s="23" t="str">
        <f t="shared" si="14"/>
        <v/>
      </c>
      <c r="BD18" s="23" t="str">
        <f t="shared" si="14"/>
        <v/>
      </c>
      <c r="BE18" s="23" t="str">
        <f t="shared" si="14"/>
        <v/>
      </c>
      <c r="BF18" s="23" t="str">
        <f t="shared" si="14"/>
        <v/>
      </c>
      <c r="BG18" s="23" t="str">
        <f t="shared" si="14"/>
        <v/>
      </c>
      <c r="BH18" s="23" t="str">
        <f t="shared" si="14"/>
        <v/>
      </c>
      <c r="BI18" s="23" t="str">
        <f t="shared" si="14"/>
        <v/>
      </c>
      <c r="BJ18" s="23" t="str">
        <f t="shared" si="14"/>
        <v/>
      </c>
      <c r="BK18" s="23" t="str">
        <f t="shared" si="15"/>
        <v/>
      </c>
      <c r="BL18" s="23" t="str">
        <f t="shared" si="15"/>
        <v/>
      </c>
      <c r="BM18" s="23" t="str">
        <f t="shared" si="15"/>
        <v/>
      </c>
      <c r="BN18" s="23" t="str">
        <f t="shared" si="15"/>
        <v/>
      </c>
      <c r="BO18" s="23" t="str">
        <f t="shared" si="15"/>
        <v/>
      </c>
      <c r="BP18" s="23" t="str">
        <f t="shared" si="15"/>
        <v/>
      </c>
      <c r="BQ18" s="23" t="str">
        <f t="shared" si="15"/>
        <v/>
      </c>
      <c r="BR18" s="23" t="str">
        <f t="shared" si="15"/>
        <v/>
      </c>
      <c r="BS18" s="23" t="str">
        <f t="shared" si="15"/>
        <v/>
      </c>
      <c r="BT18" s="23" t="str">
        <f t="shared" si="15"/>
        <v/>
      </c>
      <c r="BU18" s="23" t="str">
        <f t="shared" si="15"/>
        <v/>
      </c>
      <c r="BV18" s="23" t="str">
        <f t="shared" si="15"/>
        <v/>
      </c>
      <c r="BW18" s="23" t="str">
        <f t="shared" si="15"/>
        <v/>
      </c>
      <c r="BX18" s="23" t="str">
        <f t="shared" si="15"/>
        <v/>
      </c>
      <c r="BY18" s="23" t="str">
        <f t="shared" si="15"/>
        <v/>
      </c>
      <c r="BZ18" s="23" t="str">
        <f t="shared" si="15"/>
        <v/>
      </c>
      <c r="CA18" s="23" t="str">
        <f t="shared" si="12"/>
        <v/>
      </c>
      <c r="CB18" s="23" t="str">
        <f t="shared" si="3"/>
        <v/>
      </c>
      <c r="CC18" s="23" t="str">
        <f t="shared" si="3"/>
        <v/>
      </c>
      <c r="CD18" s="23" t="str">
        <f t="shared" si="3"/>
        <v/>
      </c>
      <c r="CE18" s="23" t="str">
        <f t="shared" si="3"/>
        <v/>
      </c>
      <c r="CF18" s="23" t="str">
        <f t="shared" si="3"/>
        <v/>
      </c>
      <c r="CG18" s="23" t="str">
        <f t="shared" si="3"/>
        <v/>
      </c>
      <c r="CH18" s="23" t="str">
        <f t="shared" si="3"/>
        <v/>
      </c>
      <c r="CI18" s="23" t="str">
        <f t="shared" si="3"/>
        <v/>
      </c>
      <c r="CJ18" s="23" t="str">
        <f t="shared" si="3"/>
        <v/>
      </c>
      <c r="CK18" s="23" t="str">
        <f t="shared" si="3"/>
        <v/>
      </c>
      <c r="CL18" s="23" t="str">
        <f t="shared" si="3"/>
        <v/>
      </c>
      <c r="CM18" s="23" t="str">
        <f t="shared" si="3"/>
        <v/>
      </c>
      <c r="CN18" s="23" t="str">
        <f t="shared" si="3"/>
        <v/>
      </c>
      <c r="CO18" s="23" t="str">
        <f t="shared" si="3"/>
        <v/>
      </c>
      <c r="CP18" s="23" t="str">
        <f t="shared" si="3"/>
        <v/>
      </c>
      <c r="CQ18" s="23" t="str">
        <f t="shared" si="3"/>
        <v/>
      </c>
      <c r="CR18" s="23" t="str">
        <f t="shared" si="3"/>
        <v/>
      </c>
      <c r="CS18" s="23" t="str">
        <f t="shared" si="3"/>
        <v/>
      </c>
      <c r="CT18" s="23" t="str">
        <f t="shared" si="3"/>
        <v/>
      </c>
      <c r="CU18" s="23" t="str">
        <f t="shared" si="3"/>
        <v/>
      </c>
      <c r="CV18" s="23" t="str">
        <f t="shared" si="3"/>
        <v/>
      </c>
      <c r="CW18" s="23" t="str">
        <f t="shared" si="3"/>
        <v/>
      </c>
      <c r="CX18" s="23" t="str">
        <f t="shared" si="3"/>
        <v/>
      </c>
      <c r="CY18" s="23" t="str">
        <f t="shared" si="3"/>
        <v/>
      </c>
      <c r="CZ18" s="24" t="str">
        <f t="shared" si="3"/>
        <v/>
      </c>
      <c r="DB18" s="40">
        <f t="shared" si="4"/>
        <v>0</v>
      </c>
      <c r="DC18" s="40">
        <f t="shared" si="8"/>
        <v>0</v>
      </c>
    </row>
    <row r="19" spans="2:107" ht="15.75" x14ac:dyDescent="0.25">
      <c r="B19" s="43" t="str">
        <f t="shared" si="9"/>
        <v/>
      </c>
      <c r="C19" s="49"/>
      <c r="D19" s="50"/>
      <c r="E19" s="51"/>
      <c r="F19" s="50"/>
      <c r="G19" s="52"/>
      <c r="H19" s="45" t="str">
        <f t="shared" si="5"/>
        <v/>
      </c>
      <c r="I19" s="45" t="str">
        <f t="shared" si="10"/>
        <v/>
      </c>
      <c r="J19" s="49"/>
      <c r="K19" s="50"/>
      <c r="L19" s="57"/>
      <c r="M19" s="47" t="str">
        <f t="shared" si="6"/>
        <v/>
      </c>
      <c r="O19" s="22" t="str">
        <f t="shared" si="7"/>
        <v/>
      </c>
      <c r="P19" s="23" t="str">
        <f t="shared" si="7"/>
        <v/>
      </c>
      <c r="Q19" s="23" t="str">
        <f t="shared" si="7"/>
        <v/>
      </c>
      <c r="R19" s="23" t="str">
        <f t="shared" si="7"/>
        <v/>
      </c>
      <c r="S19" s="23" t="str">
        <f t="shared" si="7"/>
        <v/>
      </c>
      <c r="T19" s="23" t="str">
        <f t="shared" si="7"/>
        <v/>
      </c>
      <c r="U19" s="23" t="str">
        <f t="shared" si="7"/>
        <v/>
      </c>
      <c r="V19" s="23" t="str">
        <f t="shared" si="7"/>
        <v/>
      </c>
      <c r="W19" s="23" t="str">
        <f t="shared" si="7"/>
        <v/>
      </c>
      <c r="X19" s="23" t="str">
        <f t="shared" si="7"/>
        <v/>
      </c>
      <c r="Y19" s="23" t="str">
        <f t="shared" si="7"/>
        <v/>
      </c>
      <c r="Z19" s="23" t="str">
        <f t="shared" si="7"/>
        <v/>
      </c>
      <c r="AA19" s="23" t="str">
        <f t="shared" si="7"/>
        <v/>
      </c>
      <c r="AB19" s="23" t="str">
        <f t="shared" si="7"/>
        <v/>
      </c>
      <c r="AC19" s="23" t="str">
        <f t="shared" si="7"/>
        <v/>
      </c>
      <c r="AD19" s="23" t="str">
        <f t="shared" si="7"/>
        <v/>
      </c>
      <c r="AE19" s="23" t="str">
        <f t="shared" si="13"/>
        <v/>
      </c>
      <c r="AF19" s="23" t="str">
        <f t="shared" si="13"/>
        <v/>
      </c>
      <c r="AG19" s="23" t="str">
        <f t="shared" si="13"/>
        <v/>
      </c>
      <c r="AH19" s="23" t="str">
        <f t="shared" si="13"/>
        <v/>
      </c>
      <c r="AI19" s="23" t="str">
        <f t="shared" si="13"/>
        <v/>
      </c>
      <c r="AJ19" s="23" t="str">
        <f t="shared" si="13"/>
        <v/>
      </c>
      <c r="AK19" s="23" t="str">
        <f t="shared" si="13"/>
        <v/>
      </c>
      <c r="AL19" s="23" t="str">
        <f t="shared" si="13"/>
        <v/>
      </c>
      <c r="AM19" s="23" t="str">
        <f t="shared" si="13"/>
        <v/>
      </c>
      <c r="AN19" s="23" t="str">
        <f t="shared" si="13"/>
        <v/>
      </c>
      <c r="AO19" s="23" t="str">
        <f t="shared" si="13"/>
        <v/>
      </c>
      <c r="AP19" s="23" t="str">
        <f t="shared" si="13"/>
        <v/>
      </c>
      <c r="AQ19" s="23" t="str">
        <f t="shared" si="13"/>
        <v/>
      </c>
      <c r="AR19" s="23" t="str">
        <f t="shared" si="13"/>
        <v/>
      </c>
      <c r="AS19" s="23" t="str">
        <f t="shared" si="13"/>
        <v/>
      </c>
      <c r="AT19" s="23" t="str">
        <f t="shared" si="13"/>
        <v/>
      </c>
      <c r="AU19" s="23" t="str">
        <f t="shared" si="14"/>
        <v/>
      </c>
      <c r="AV19" s="23" t="str">
        <f t="shared" si="14"/>
        <v/>
      </c>
      <c r="AW19" s="23" t="str">
        <f t="shared" si="14"/>
        <v/>
      </c>
      <c r="AX19" s="23" t="str">
        <f t="shared" si="14"/>
        <v/>
      </c>
      <c r="AY19" s="23" t="str">
        <f t="shared" si="14"/>
        <v/>
      </c>
      <c r="AZ19" s="23" t="str">
        <f t="shared" si="14"/>
        <v/>
      </c>
      <c r="BA19" s="23" t="str">
        <f t="shared" si="14"/>
        <v/>
      </c>
      <c r="BB19" s="23" t="str">
        <f t="shared" si="14"/>
        <v/>
      </c>
      <c r="BC19" s="23" t="str">
        <f t="shared" si="14"/>
        <v/>
      </c>
      <c r="BD19" s="23" t="str">
        <f t="shared" si="14"/>
        <v/>
      </c>
      <c r="BE19" s="23" t="str">
        <f t="shared" si="14"/>
        <v/>
      </c>
      <c r="BF19" s="23" t="str">
        <f t="shared" si="14"/>
        <v/>
      </c>
      <c r="BG19" s="23" t="str">
        <f t="shared" si="14"/>
        <v/>
      </c>
      <c r="BH19" s="23" t="str">
        <f t="shared" si="14"/>
        <v/>
      </c>
      <c r="BI19" s="23" t="str">
        <f t="shared" si="14"/>
        <v/>
      </c>
      <c r="BJ19" s="23" t="str">
        <f t="shared" si="14"/>
        <v/>
      </c>
      <c r="BK19" s="23" t="str">
        <f t="shared" si="15"/>
        <v/>
      </c>
      <c r="BL19" s="23" t="str">
        <f t="shared" si="15"/>
        <v/>
      </c>
      <c r="BM19" s="23" t="str">
        <f t="shared" si="15"/>
        <v/>
      </c>
      <c r="BN19" s="23" t="str">
        <f t="shared" si="15"/>
        <v/>
      </c>
      <c r="BO19" s="23" t="str">
        <f t="shared" si="15"/>
        <v/>
      </c>
      <c r="BP19" s="23" t="str">
        <f t="shared" si="15"/>
        <v/>
      </c>
      <c r="BQ19" s="23" t="str">
        <f t="shared" si="15"/>
        <v/>
      </c>
      <c r="BR19" s="23" t="str">
        <f t="shared" si="15"/>
        <v/>
      </c>
      <c r="BS19" s="23" t="str">
        <f t="shared" si="15"/>
        <v/>
      </c>
      <c r="BT19" s="23" t="str">
        <f t="shared" si="15"/>
        <v/>
      </c>
      <c r="BU19" s="23" t="str">
        <f t="shared" si="15"/>
        <v/>
      </c>
      <c r="BV19" s="23" t="str">
        <f t="shared" si="15"/>
        <v/>
      </c>
      <c r="BW19" s="23" t="str">
        <f t="shared" si="15"/>
        <v/>
      </c>
      <c r="BX19" s="23" t="str">
        <f t="shared" si="15"/>
        <v/>
      </c>
      <c r="BY19" s="23" t="str">
        <f t="shared" si="15"/>
        <v/>
      </c>
      <c r="BZ19" s="23" t="str">
        <f t="shared" si="15"/>
        <v/>
      </c>
      <c r="CA19" s="23" t="str">
        <f t="shared" si="12"/>
        <v/>
      </c>
      <c r="CB19" s="23" t="str">
        <f t="shared" si="3"/>
        <v/>
      </c>
      <c r="CC19" s="23" t="str">
        <f t="shared" si="3"/>
        <v/>
      </c>
      <c r="CD19" s="23" t="str">
        <f t="shared" si="3"/>
        <v/>
      </c>
      <c r="CE19" s="23" t="str">
        <f t="shared" si="3"/>
        <v/>
      </c>
      <c r="CF19" s="23" t="str">
        <f t="shared" si="3"/>
        <v/>
      </c>
      <c r="CG19" s="23" t="str">
        <f t="shared" ref="CG19:CV28" si="16">IF(AND(CG$8&gt;=$H19,CG$8&lt;=$I19),"x","")</f>
        <v/>
      </c>
      <c r="CH19" s="23" t="str">
        <f t="shared" si="16"/>
        <v/>
      </c>
      <c r="CI19" s="23" t="str">
        <f t="shared" si="16"/>
        <v/>
      </c>
      <c r="CJ19" s="23" t="str">
        <f t="shared" si="16"/>
        <v/>
      </c>
      <c r="CK19" s="23" t="str">
        <f t="shared" si="16"/>
        <v/>
      </c>
      <c r="CL19" s="23" t="str">
        <f t="shared" si="16"/>
        <v/>
      </c>
      <c r="CM19" s="23" t="str">
        <f t="shared" si="16"/>
        <v/>
      </c>
      <c r="CN19" s="23" t="str">
        <f t="shared" si="16"/>
        <v/>
      </c>
      <c r="CO19" s="23" t="str">
        <f t="shared" si="16"/>
        <v/>
      </c>
      <c r="CP19" s="23" t="str">
        <f t="shared" si="16"/>
        <v/>
      </c>
      <c r="CQ19" s="23" t="str">
        <f t="shared" si="16"/>
        <v/>
      </c>
      <c r="CR19" s="23" t="str">
        <f t="shared" si="16"/>
        <v/>
      </c>
      <c r="CS19" s="23" t="str">
        <f t="shared" si="16"/>
        <v/>
      </c>
      <c r="CT19" s="23" t="str">
        <f t="shared" si="16"/>
        <v/>
      </c>
      <c r="CU19" s="23" t="str">
        <f t="shared" si="16"/>
        <v/>
      </c>
      <c r="CV19" s="23" t="str">
        <f t="shared" si="16"/>
        <v/>
      </c>
      <c r="CW19" s="23" t="str">
        <f t="shared" ref="CW19:CZ28" si="17">IF(AND(CW$8&gt;=$H19,CW$8&lt;=$I19),"x","")</f>
        <v/>
      </c>
      <c r="CX19" s="23" t="str">
        <f t="shared" si="17"/>
        <v/>
      </c>
      <c r="CY19" s="23" t="str">
        <f t="shared" si="17"/>
        <v/>
      </c>
      <c r="CZ19" s="24" t="str">
        <f t="shared" si="17"/>
        <v/>
      </c>
      <c r="DB19" s="40">
        <f t="shared" si="4"/>
        <v>0</v>
      </c>
      <c r="DC19" s="40">
        <f t="shared" si="8"/>
        <v>0</v>
      </c>
    </row>
    <row r="20" spans="2:107" ht="15.75" x14ac:dyDescent="0.25">
      <c r="B20" s="43" t="str">
        <f t="shared" ref="B20:B28" si="18">IF(C20="","",B19+1)</f>
        <v/>
      </c>
      <c r="C20" s="49"/>
      <c r="D20" s="50"/>
      <c r="E20" s="51"/>
      <c r="F20" s="50"/>
      <c r="G20" s="52"/>
      <c r="H20" s="45" t="str">
        <f t="shared" si="5"/>
        <v/>
      </c>
      <c r="I20" s="45" t="str">
        <f t="shared" si="10"/>
        <v/>
      </c>
      <c r="J20" s="49"/>
      <c r="K20" s="50"/>
      <c r="L20" s="57"/>
      <c r="M20" s="47" t="str">
        <f t="shared" si="6"/>
        <v/>
      </c>
      <c r="O20" s="22" t="str">
        <f t="shared" si="7"/>
        <v/>
      </c>
      <c r="P20" s="23" t="str">
        <f t="shared" si="7"/>
        <v/>
      </c>
      <c r="Q20" s="23" t="str">
        <f t="shared" si="7"/>
        <v/>
      </c>
      <c r="R20" s="23" t="str">
        <f t="shared" si="7"/>
        <v/>
      </c>
      <c r="S20" s="23" t="str">
        <f t="shared" si="7"/>
        <v/>
      </c>
      <c r="T20" s="23" t="str">
        <f t="shared" si="7"/>
        <v/>
      </c>
      <c r="U20" s="23" t="str">
        <f t="shared" si="7"/>
        <v/>
      </c>
      <c r="V20" s="23" t="str">
        <f t="shared" si="7"/>
        <v/>
      </c>
      <c r="W20" s="23" t="str">
        <f t="shared" si="7"/>
        <v/>
      </c>
      <c r="X20" s="23" t="str">
        <f t="shared" si="7"/>
        <v/>
      </c>
      <c r="Y20" s="23" t="str">
        <f t="shared" si="7"/>
        <v/>
      </c>
      <c r="Z20" s="23" t="str">
        <f t="shared" si="7"/>
        <v/>
      </c>
      <c r="AA20" s="23" t="str">
        <f t="shared" si="7"/>
        <v/>
      </c>
      <c r="AB20" s="23" t="str">
        <f t="shared" si="7"/>
        <v/>
      </c>
      <c r="AC20" s="23" t="str">
        <f t="shared" si="7"/>
        <v/>
      </c>
      <c r="AD20" s="23" t="str">
        <f t="shared" si="7"/>
        <v/>
      </c>
      <c r="AE20" s="23" t="str">
        <f t="shared" si="13"/>
        <v/>
      </c>
      <c r="AF20" s="23" t="str">
        <f t="shared" si="13"/>
        <v/>
      </c>
      <c r="AG20" s="23" t="str">
        <f t="shared" si="13"/>
        <v/>
      </c>
      <c r="AH20" s="23" t="str">
        <f t="shared" si="13"/>
        <v/>
      </c>
      <c r="AI20" s="23" t="str">
        <f t="shared" si="13"/>
        <v/>
      </c>
      <c r="AJ20" s="23" t="str">
        <f t="shared" si="13"/>
        <v/>
      </c>
      <c r="AK20" s="23" t="str">
        <f t="shared" si="13"/>
        <v/>
      </c>
      <c r="AL20" s="23" t="str">
        <f t="shared" si="13"/>
        <v/>
      </c>
      <c r="AM20" s="23" t="str">
        <f t="shared" si="13"/>
        <v/>
      </c>
      <c r="AN20" s="23" t="str">
        <f t="shared" si="13"/>
        <v/>
      </c>
      <c r="AO20" s="23" t="str">
        <f t="shared" si="13"/>
        <v/>
      </c>
      <c r="AP20" s="23" t="str">
        <f t="shared" si="13"/>
        <v/>
      </c>
      <c r="AQ20" s="23" t="str">
        <f t="shared" si="13"/>
        <v/>
      </c>
      <c r="AR20" s="23" t="str">
        <f t="shared" si="13"/>
        <v/>
      </c>
      <c r="AS20" s="23" t="str">
        <f t="shared" si="13"/>
        <v/>
      </c>
      <c r="AT20" s="23" t="str">
        <f t="shared" si="13"/>
        <v/>
      </c>
      <c r="AU20" s="23" t="str">
        <f t="shared" si="14"/>
        <v/>
      </c>
      <c r="AV20" s="23" t="str">
        <f t="shared" si="14"/>
        <v/>
      </c>
      <c r="AW20" s="23" t="str">
        <f t="shared" si="14"/>
        <v/>
      </c>
      <c r="AX20" s="23" t="str">
        <f t="shared" si="14"/>
        <v/>
      </c>
      <c r="AY20" s="23" t="str">
        <f t="shared" si="14"/>
        <v/>
      </c>
      <c r="AZ20" s="23" t="str">
        <f t="shared" si="14"/>
        <v/>
      </c>
      <c r="BA20" s="23" t="str">
        <f t="shared" si="14"/>
        <v/>
      </c>
      <c r="BB20" s="23" t="str">
        <f t="shared" si="14"/>
        <v/>
      </c>
      <c r="BC20" s="23" t="str">
        <f t="shared" si="14"/>
        <v/>
      </c>
      <c r="BD20" s="23" t="str">
        <f t="shared" si="14"/>
        <v/>
      </c>
      <c r="BE20" s="23" t="str">
        <f t="shared" si="14"/>
        <v/>
      </c>
      <c r="BF20" s="23" t="str">
        <f t="shared" si="14"/>
        <v/>
      </c>
      <c r="BG20" s="23" t="str">
        <f t="shared" si="14"/>
        <v/>
      </c>
      <c r="BH20" s="23" t="str">
        <f t="shared" si="14"/>
        <v/>
      </c>
      <c r="BI20" s="23" t="str">
        <f t="shared" si="14"/>
        <v/>
      </c>
      <c r="BJ20" s="23" t="str">
        <f t="shared" si="14"/>
        <v/>
      </c>
      <c r="BK20" s="23" t="str">
        <f t="shared" si="15"/>
        <v/>
      </c>
      <c r="BL20" s="23" t="str">
        <f t="shared" si="15"/>
        <v/>
      </c>
      <c r="BM20" s="23" t="str">
        <f t="shared" si="15"/>
        <v/>
      </c>
      <c r="BN20" s="23" t="str">
        <f t="shared" si="15"/>
        <v/>
      </c>
      <c r="BO20" s="23" t="str">
        <f t="shared" si="15"/>
        <v/>
      </c>
      <c r="BP20" s="23" t="str">
        <f t="shared" si="15"/>
        <v/>
      </c>
      <c r="BQ20" s="23" t="str">
        <f t="shared" si="15"/>
        <v/>
      </c>
      <c r="BR20" s="23" t="str">
        <f t="shared" si="15"/>
        <v/>
      </c>
      <c r="BS20" s="23" t="str">
        <f t="shared" si="15"/>
        <v/>
      </c>
      <c r="BT20" s="23" t="str">
        <f t="shared" si="15"/>
        <v/>
      </c>
      <c r="BU20" s="23" t="str">
        <f t="shared" si="15"/>
        <v/>
      </c>
      <c r="BV20" s="23" t="str">
        <f t="shared" si="15"/>
        <v/>
      </c>
      <c r="BW20" s="23" t="str">
        <f t="shared" si="15"/>
        <v/>
      </c>
      <c r="BX20" s="23" t="str">
        <f t="shared" si="15"/>
        <v/>
      </c>
      <c r="BY20" s="23" t="str">
        <f t="shared" si="15"/>
        <v/>
      </c>
      <c r="BZ20" s="23" t="str">
        <f t="shared" si="15"/>
        <v/>
      </c>
      <c r="CA20" s="23" t="str">
        <f t="shared" si="12"/>
        <v/>
      </c>
      <c r="CB20" s="23" t="str">
        <f t="shared" si="12"/>
        <v/>
      </c>
      <c r="CC20" s="23" t="str">
        <f t="shared" si="12"/>
        <v/>
      </c>
      <c r="CD20" s="23" t="str">
        <f t="shared" si="12"/>
        <v/>
      </c>
      <c r="CE20" s="23" t="str">
        <f t="shared" si="12"/>
        <v/>
      </c>
      <c r="CF20" s="23" t="str">
        <f t="shared" si="12"/>
        <v/>
      </c>
      <c r="CG20" s="23" t="str">
        <f t="shared" si="12"/>
        <v/>
      </c>
      <c r="CH20" s="23" t="str">
        <f t="shared" si="12"/>
        <v/>
      </c>
      <c r="CI20" s="23" t="str">
        <f t="shared" si="12"/>
        <v/>
      </c>
      <c r="CJ20" s="23" t="str">
        <f t="shared" si="12"/>
        <v/>
      </c>
      <c r="CK20" s="23" t="str">
        <f t="shared" si="12"/>
        <v/>
      </c>
      <c r="CL20" s="23" t="str">
        <f t="shared" si="12"/>
        <v/>
      </c>
      <c r="CM20" s="23" t="str">
        <f t="shared" si="12"/>
        <v/>
      </c>
      <c r="CN20" s="23" t="str">
        <f t="shared" si="12"/>
        <v/>
      </c>
      <c r="CO20" s="23" t="str">
        <f t="shared" si="12"/>
        <v/>
      </c>
      <c r="CP20" s="23" t="str">
        <f t="shared" si="16"/>
        <v/>
      </c>
      <c r="CQ20" s="23" t="str">
        <f t="shared" si="16"/>
        <v/>
      </c>
      <c r="CR20" s="23" t="str">
        <f t="shared" si="16"/>
        <v/>
      </c>
      <c r="CS20" s="23" t="str">
        <f t="shared" si="16"/>
        <v/>
      </c>
      <c r="CT20" s="23" t="str">
        <f t="shared" si="16"/>
        <v/>
      </c>
      <c r="CU20" s="23" t="str">
        <f t="shared" si="16"/>
        <v/>
      </c>
      <c r="CV20" s="23" t="str">
        <f t="shared" si="16"/>
        <v/>
      </c>
      <c r="CW20" s="23" t="str">
        <f t="shared" si="17"/>
        <v/>
      </c>
      <c r="CX20" s="23" t="str">
        <f t="shared" si="17"/>
        <v/>
      </c>
      <c r="CY20" s="23" t="str">
        <f t="shared" si="17"/>
        <v/>
      </c>
      <c r="CZ20" s="24" t="str">
        <f t="shared" si="17"/>
        <v/>
      </c>
      <c r="DB20" s="40">
        <f t="shared" si="4"/>
        <v>0</v>
      </c>
      <c r="DC20" s="40">
        <f t="shared" si="8"/>
        <v>0</v>
      </c>
    </row>
    <row r="21" spans="2:107" ht="15.75" x14ac:dyDescent="0.25">
      <c r="B21" s="43" t="str">
        <f t="shared" si="18"/>
        <v/>
      </c>
      <c r="C21" s="49"/>
      <c r="D21" s="50"/>
      <c r="E21" s="51"/>
      <c r="F21" s="50"/>
      <c r="G21" s="52"/>
      <c r="H21" s="45" t="str">
        <f t="shared" si="5"/>
        <v/>
      </c>
      <c r="I21" s="45" t="str">
        <f t="shared" si="10"/>
        <v/>
      </c>
      <c r="J21" s="49"/>
      <c r="K21" s="50"/>
      <c r="L21" s="57"/>
      <c r="M21" s="47" t="str">
        <f t="shared" si="6"/>
        <v/>
      </c>
      <c r="O21" s="22" t="str">
        <f t="shared" si="7"/>
        <v/>
      </c>
      <c r="P21" s="23" t="str">
        <f t="shared" si="7"/>
        <v/>
      </c>
      <c r="Q21" s="23" t="str">
        <f t="shared" si="7"/>
        <v/>
      </c>
      <c r="R21" s="23" t="str">
        <f t="shared" si="7"/>
        <v/>
      </c>
      <c r="S21" s="23" t="str">
        <f t="shared" si="7"/>
        <v/>
      </c>
      <c r="T21" s="23" t="str">
        <f t="shared" si="7"/>
        <v/>
      </c>
      <c r="U21" s="23" t="str">
        <f t="shared" si="7"/>
        <v/>
      </c>
      <c r="V21" s="23" t="str">
        <f t="shared" si="7"/>
        <v/>
      </c>
      <c r="W21" s="23" t="str">
        <f t="shared" si="7"/>
        <v/>
      </c>
      <c r="X21" s="23" t="str">
        <f t="shared" si="7"/>
        <v/>
      </c>
      <c r="Y21" s="23" t="str">
        <f t="shared" si="7"/>
        <v/>
      </c>
      <c r="Z21" s="23" t="str">
        <f t="shared" si="7"/>
        <v/>
      </c>
      <c r="AA21" s="23" t="str">
        <f t="shared" si="7"/>
        <v/>
      </c>
      <c r="AB21" s="23" t="str">
        <f t="shared" si="7"/>
        <v/>
      </c>
      <c r="AC21" s="23" t="str">
        <f t="shared" si="7"/>
        <v/>
      </c>
      <c r="AD21" s="23" t="str">
        <f t="shared" si="7"/>
        <v/>
      </c>
      <c r="AE21" s="23" t="str">
        <f t="shared" si="13"/>
        <v/>
      </c>
      <c r="AF21" s="23" t="str">
        <f t="shared" si="13"/>
        <v/>
      </c>
      <c r="AG21" s="23" t="str">
        <f t="shared" si="13"/>
        <v/>
      </c>
      <c r="AH21" s="23" t="str">
        <f t="shared" si="13"/>
        <v/>
      </c>
      <c r="AI21" s="23" t="str">
        <f t="shared" si="13"/>
        <v/>
      </c>
      <c r="AJ21" s="23" t="str">
        <f t="shared" si="13"/>
        <v/>
      </c>
      <c r="AK21" s="23" t="str">
        <f t="shared" si="13"/>
        <v/>
      </c>
      <c r="AL21" s="23" t="str">
        <f t="shared" si="13"/>
        <v/>
      </c>
      <c r="AM21" s="23" t="str">
        <f t="shared" si="13"/>
        <v/>
      </c>
      <c r="AN21" s="23" t="str">
        <f t="shared" si="13"/>
        <v/>
      </c>
      <c r="AO21" s="23" t="str">
        <f t="shared" si="13"/>
        <v/>
      </c>
      <c r="AP21" s="23" t="str">
        <f t="shared" si="13"/>
        <v/>
      </c>
      <c r="AQ21" s="23" t="str">
        <f t="shared" si="13"/>
        <v/>
      </c>
      <c r="AR21" s="23" t="str">
        <f t="shared" si="13"/>
        <v/>
      </c>
      <c r="AS21" s="23" t="str">
        <f t="shared" si="13"/>
        <v/>
      </c>
      <c r="AT21" s="23" t="str">
        <f t="shared" si="13"/>
        <v/>
      </c>
      <c r="AU21" s="23" t="str">
        <f t="shared" si="14"/>
        <v/>
      </c>
      <c r="AV21" s="23" t="str">
        <f t="shared" si="14"/>
        <v/>
      </c>
      <c r="AW21" s="23" t="str">
        <f t="shared" si="14"/>
        <v/>
      </c>
      <c r="AX21" s="23" t="str">
        <f t="shared" si="14"/>
        <v/>
      </c>
      <c r="AY21" s="23" t="str">
        <f t="shared" si="14"/>
        <v/>
      </c>
      <c r="AZ21" s="23" t="str">
        <f t="shared" si="14"/>
        <v/>
      </c>
      <c r="BA21" s="23" t="str">
        <f t="shared" si="14"/>
        <v/>
      </c>
      <c r="BB21" s="23" t="str">
        <f t="shared" si="14"/>
        <v/>
      </c>
      <c r="BC21" s="23" t="str">
        <f t="shared" si="14"/>
        <v/>
      </c>
      <c r="BD21" s="23" t="str">
        <f t="shared" si="14"/>
        <v/>
      </c>
      <c r="BE21" s="23" t="str">
        <f t="shared" si="14"/>
        <v/>
      </c>
      <c r="BF21" s="23" t="str">
        <f t="shared" si="14"/>
        <v/>
      </c>
      <c r="BG21" s="23" t="str">
        <f t="shared" si="14"/>
        <v/>
      </c>
      <c r="BH21" s="23" t="str">
        <f t="shared" si="14"/>
        <v/>
      </c>
      <c r="BI21" s="23" t="str">
        <f t="shared" si="14"/>
        <v/>
      </c>
      <c r="BJ21" s="23" t="str">
        <f t="shared" si="14"/>
        <v/>
      </c>
      <c r="BK21" s="23" t="str">
        <f t="shared" si="15"/>
        <v/>
      </c>
      <c r="BL21" s="23" t="str">
        <f t="shared" si="15"/>
        <v/>
      </c>
      <c r="BM21" s="23" t="str">
        <f t="shared" si="15"/>
        <v/>
      </c>
      <c r="BN21" s="23" t="str">
        <f t="shared" si="15"/>
        <v/>
      </c>
      <c r="BO21" s="23" t="str">
        <f t="shared" si="15"/>
        <v/>
      </c>
      <c r="BP21" s="23" t="str">
        <f t="shared" si="15"/>
        <v/>
      </c>
      <c r="BQ21" s="23" t="str">
        <f t="shared" si="15"/>
        <v/>
      </c>
      <c r="BR21" s="23" t="str">
        <f t="shared" si="15"/>
        <v/>
      </c>
      <c r="BS21" s="23" t="str">
        <f t="shared" si="15"/>
        <v/>
      </c>
      <c r="BT21" s="23" t="str">
        <f t="shared" si="15"/>
        <v/>
      </c>
      <c r="BU21" s="23" t="str">
        <f t="shared" si="15"/>
        <v/>
      </c>
      <c r="BV21" s="23" t="str">
        <f t="shared" si="15"/>
        <v/>
      </c>
      <c r="BW21" s="23" t="str">
        <f t="shared" si="15"/>
        <v/>
      </c>
      <c r="BX21" s="23" t="str">
        <f t="shared" si="15"/>
        <v/>
      </c>
      <c r="BY21" s="23" t="str">
        <f t="shared" si="15"/>
        <v/>
      </c>
      <c r="BZ21" s="23" t="str">
        <f t="shared" si="15"/>
        <v/>
      </c>
      <c r="CA21" s="23" t="str">
        <f t="shared" si="12"/>
        <v/>
      </c>
      <c r="CB21" s="23" t="str">
        <f t="shared" si="12"/>
        <v/>
      </c>
      <c r="CC21" s="23" t="str">
        <f t="shared" si="12"/>
        <v/>
      </c>
      <c r="CD21" s="23" t="str">
        <f t="shared" si="12"/>
        <v/>
      </c>
      <c r="CE21" s="23" t="str">
        <f t="shared" si="12"/>
        <v/>
      </c>
      <c r="CF21" s="23" t="str">
        <f t="shared" si="12"/>
        <v/>
      </c>
      <c r="CG21" s="23" t="str">
        <f t="shared" si="12"/>
        <v/>
      </c>
      <c r="CH21" s="23" t="str">
        <f t="shared" si="12"/>
        <v/>
      </c>
      <c r="CI21" s="23" t="str">
        <f t="shared" si="12"/>
        <v/>
      </c>
      <c r="CJ21" s="23" t="str">
        <f t="shared" si="12"/>
        <v/>
      </c>
      <c r="CK21" s="23" t="str">
        <f t="shared" si="12"/>
        <v/>
      </c>
      <c r="CL21" s="23" t="str">
        <f t="shared" si="12"/>
        <v/>
      </c>
      <c r="CM21" s="23" t="str">
        <f t="shared" si="12"/>
        <v/>
      </c>
      <c r="CN21" s="23" t="str">
        <f t="shared" si="12"/>
        <v/>
      </c>
      <c r="CO21" s="23" t="str">
        <f t="shared" si="12"/>
        <v/>
      </c>
      <c r="CP21" s="23" t="str">
        <f t="shared" si="16"/>
        <v/>
      </c>
      <c r="CQ21" s="23" t="str">
        <f t="shared" si="16"/>
        <v/>
      </c>
      <c r="CR21" s="23" t="str">
        <f t="shared" si="16"/>
        <v/>
      </c>
      <c r="CS21" s="23" t="str">
        <f t="shared" si="16"/>
        <v/>
      </c>
      <c r="CT21" s="23" t="str">
        <f t="shared" si="16"/>
        <v/>
      </c>
      <c r="CU21" s="23" t="str">
        <f t="shared" si="16"/>
        <v/>
      </c>
      <c r="CV21" s="23" t="str">
        <f t="shared" si="16"/>
        <v/>
      </c>
      <c r="CW21" s="23" t="str">
        <f t="shared" si="17"/>
        <v/>
      </c>
      <c r="CX21" s="23" t="str">
        <f t="shared" si="17"/>
        <v/>
      </c>
      <c r="CY21" s="23" t="str">
        <f t="shared" si="17"/>
        <v/>
      </c>
      <c r="CZ21" s="24" t="str">
        <f t="shared" si="17"/>
        <v/>
      </c>
      <c r="DB21" s="40">
        <f t="shared" si="4"/>
        <v>0</v>
      </c>
      <c r="DC21" s="40">
        <f t="shared" si="8"/>
        <v>0</v>
      </c>
    </row>
    <row r="22" spans="2:107" ht="15.75" x14ac:dyDescent="0.25">
      <c r="B22" s="43" t="str">
        <f t="shared" si="18"/>
        <v/>
      </c>
      <c r="C22" s="49"/>
      <c r="D22" s="50"/>
      <c r="E22" s="51"/>
      <c r="F22" s="50"/>
      <c r="G22" s="52"/>
      <c r="H22" s="45" t="str">
        <f t="shared" si="5"/>
        <v/>
      </c>
      <c r="I22" s="45" t="str">
        <f t="shared" si="10"/>
        <v/>
      </c>
      <c r="J22" s="49"/>
      <c r="K22" s="50"/>
      <c r="L22" s="57"/>
      <c r="M22" s="47" t="str">
        <f t="shared" si="6"/>
        <v/>
      </c>
      <c r="O22" s="22" t="str">
        <f t="shared" si="7"/>
        <v/>
      </c>
      <c r="P22" s="23" t="str">
        <f t="shared" si="7"/>
        <v/>
      </c>
      <c r="Q22" s="23" t="str">
        <f t="shared" si="7"/>
        <v/>
      </c>
      <c r="R22" s="23" t="str">
        <f t="shared" si="7"/>
        <v/>
      </c>
      <c r="S22" s="23" t="str">
        <f t="shared" si="7"/>
        <v/>
      </c>
      <c r="T22" s="23" t="str">
        <f t="shared" si="7"/>
        <v/>
      </c>
      <c r="U22" s="23" t="str">
        <f t="shared" si="7"/>
        <v/>
      </c>
      <c r="V22" s="23" t="str">
        <f t="shared" si="7"/>
        <v/>
      </c>
      <c r="W22" s="23" t="str">
        <f t="shared" si="7"/>
        <v/>
      </c>
      <c r="X22" s="23" t="str">
        <f t="shared" si="7"/>
        <v/>
      </c>
      <c r="Y22" s="23" t="str">
        <f t="shared" si="7"/>
        <v/>
      </c>
      <c r="Z22" s="23" t="str">
        <f t="shared" si="7"/>
        <v/>
      </c>
      <c r="AA22" s="23" t="str">
        <f t="shared" si="7"/>
        <v/>
      </c>
      <c r="AB22" s="23" t="str">
        <f t="shared" si="7"/>
        <v/>
      </c>
      <c r="AC22" s="23" t="str">
        <f t="shared" si="7"/>
        <v/>
      </c>
      <c r="AD22" s="23" t="str">
        <f t="shared" si="7"/>
        <v/>
      </c>
      <c r="AE22" s="23" t="str">
        <f t="shared" si="13"/>
        <v/>
      </c>
      <c r="AF22" s="23" t="str">
        <f t="shared" si="13"/>
        <v/>
      </c>
      <c r="AG22" s="23" t="str">
        <f t="shared" si="13"/>
        <v/>
      </c>
      <c r="AH22" s="23" t="str">
        <f t="shared" si="13"/>
        <v/>
      </c>
      <c r="AI22" s="23" t="str">
        <f t="shared" si="13"/>
        <v/>
      </c>
      <c r="AJ22" s="23" t="str">
        <f t="shared" si="13"/>
        <v/>
      </c>
      <c r="AK22" s="23" t="str">
        <f t="shared" si="13"/>
        <v/>
      </c>
      <c r="AL22" s="23" t="str">
        <f t="shared" si="13"/>
        <v/>
      </c>
      <c r="AM22" s="23" t="str">
        <f t="shared" si="13"/>
        <v/>
      </c>
      <c r="AN22" s="23" t="str">
        <f t="shared" si="13"/>
        <v/>
      </c>
      <c r="AO22" s="23" t="str">
        <f t="shared" si="13"/>
        <v/>
      </c>
      <c r="AP22" s="23" t="str">
        <f t="shared" si="13"/>
        <v/>
      </c>
      <c r="AQ22" s="23" t="str">
        <f t="shared" si="13"/>
        <v/>
      </c>
      <c r="AR22" s="23" t="str">
        <f t="shared" si="13"/>
        <v/>
      </c>
      <c r="AS22" s="23" t="str">
        <f t="shared" si="13"/>
        <v/>
      </c>
      <c r="AT22" s="23" t="str">
        <f t="shared" si="13"/>
        <v/>
      </c>
      <c r="AU22" s="23" t="str">
        <f t="shared" si="14"/>
        <v/>
      </c>
      <c r="AV22" s="23" t="str">
        <f t="shared" si="14"/>
        <v/>
      </c>
      <c r="AW22" s="23" t="str">
        <f t="shared" si="14"/>
        <v/>
      </c>
      <c r="AX22" s="23" t="str">
        <f t="shared" si="14"/>
        <v/>
      </c>
      <c r="AY22" s="23" t="str">
        <f t="shared" si="14"/>
        <v/>
      </c>
      <c r="AZ22" s="23" t="str">
        <f t="shared" si="14"/>
        <v/>
      </c>
      <c r="BA22" s="23" t="str">
        <f t="shared" si="14"/>
        <v/>
      </c>
      <c r="BB22" s="23" t="str">
        <f t="shared" si="14"/>
        <v/>
      </c>
      <c r="BC22" s="23" t="str">
        <f t="shared" si="14"/>
        <v/>
      </c>
      <c r="BD22" s="23" t="str">
        <f t="shared" si="14"/>
        <v/>
      </c>
      <c r="BE22" s="23" t="str">
        <f t="shared" si="14"/>
        <v/>
      </c>
      <c r="BF22" s="23" t="str">
        <f t="shared" si="14"/>
        <v/>
      </c>
      <c r="BG22" s="23" t="str">
        <f t="shared" si="14"/>
        <v/>
      </c>
      <c r="BH22" s="23" t="str">
        <f t="shared" si="14"/>
        <v/>
      </c>
      <c r="BI22" s="23" t="str">
        <f t="shared" si="14"/>
        <v/>
      </c>
      <c r="BJ22" s="23" t="str">
        <f t="shared" si="14"/>
        <v/>
      </c>
      <c r="BK22" s="23" t="str">
        <f t="shared" si="15"/>
        <v/>
      </c>
      <c r="BL22" s="23" t="str">
        <f t="shared" si="15"/>
        <v/>
      </c>
      <c r="BM22" s="23" t="str">
        <f t="shared" si="15"/>
        <v/>
      </c>
      <c r="BN22" s="23" t="str">
        <f t="shared" si="15"/>
        <v/>
      </c>
      <c r="BO22" s="23" t="str">
        <f t="shared" si="15"/>
        <v/>
      </c>
      <c r="BP22" s="23" t="str">
        <f t="shared" si="15"/>
        <v/>
      </c>
      <c r="BQ22" s="23" t="str">
        <f t="shared" si="15"/>
        <v/>
      </c>
      <c r="BR22" s="23" t="str">
        <f t="shared" si="15"/>
        <v/>
      </c>
      <c r="BS22" s="23" t="str">
        <f t="shared" si="15"/>
        <v/>
      </c>
      <c r="BT22" s="23" t="str">
        <f t="shared" si="15"/>
        <v/>
      </c>
      <c r="BU22" s="23" t="str">
        <f t="shared" si="15"/>
        <v/>
      </c>
      <c r="BV22" s="23" t="str">
        <f t="shared" si="15"/>
        <v/>
      </c>
      <c r="BW22" s="23" t="str">
        <f t="shared" si="15"/>
        <v/>
      </c>
      <c r="BX22" s="23" t="str">
        <f t="shared" si="15"/>
        <v/>
      </c>
      <c r="BY22" s="23" t="str">
        <f t="shared" si="15"/>
        <v/>
      </c>
      <c r="BZ22" s="23" t="str">
        <f t="shared" si="15"/>
        <v/>
      </c>
      <c r="CA22" s="23" t="str">
        <f t="shared" si="12"/>
        <v/>
      </c>
      <c r="CB22" s="23" t="str">
        <f t="shared" si="12"/>
        <v/>
      </c>
      <c r="CC22" s="23" t="str">
        <f t="shared" si="12"/>
        <v/>
      </c>
      <c r="CD22" s="23" t="str">
        <f t="shared" si="12"/>
        <v/>
      </c>
      <c r="CE22" s="23" t="str">
        <f t="shared" si="12"/>
        <v/>
      </c>
      <c r="CF22" s="23" t="str">
        <f t="shared" si="12"/>
        <v/>
      </c>
      <c r="CG22" s="23" t="str">
        <f t="shared" si="12"/>
        <v/>
      </c>
      <c r="CH22" s="23" t="str">
        <f t="shared" si="12"/>
        <v/>
      </c>
      <c r="CI22" s="23" t="str">
        <f t="shared" si="12"/>
        <v/>
      </c>
      <c r="CJ22" s="23" t="str">
        <f t="shared" si="12"/>
        <v/>
      </c>
      <c r="CK22" s="23" t="str">
        <f t="shared" si="12"/>
        <v/>
      </c>
      <c r="CL22" s="23" t="str">
        <f t="shared" si="12"/>
        <v/>
      </c>
      <c r="CM22" s="23" t="str">
        <f t="shared" si="12"/>
        <v/>
      </c>
      <c r="CN22" s="23" t="str">
        <f t="shared" si="12"/>
        <v/>
      </c>
      <c r="CO22" s="23" t="str">
        <f t="shared" si="12"/>
        <v/>
      </c>
      <c r="CP22" s="23" t="str">
        <f t="shared" si="16"/>
        <v/>
      </c>
      <c r="CQ22" s="23" t="str">
        <f t="shared" si="16"/>
        <v/>
      </c>
      <c r="CR22" s="23" t="str">
        <f t="shared" si="16"/>
        <v/>
      </c>
      <c r="CS22" s="23" t="str">
        <f t="shared" si="16"/>
        <v/>
      </c>
      <c r="CT22" s="23" t="str">
        <f t="shared" si="16"/>
        <v/>
      </c>
      <c r="CU22" s="23" t="str">
        <f t="shared" si="16"/>
        <v/>
      </c>
      <c r="CV22" s="23" t="str">
        <f t="shared" si="16"/>
        <v/>
      </c>
      <c r="CW22" s="23" t="str">
        <f t="shared" si="17"/>
        <v/>
      </c>
      <c r="CX22" s="23" t="str">
        <f t="shared" si="17"/>
        <v/>
      </c>
      <c r="CY22" s="23" t="str">
        <f t="shared" si="17"/>
        <v/>
      </c>
      <c r="CZ22" s="24" t="str">
        <f t="shared" si="17"/>
        <v/>
      </c>
      <c r="DB22" s="40">
        <f t="shared" si="4"/>
        <v>0</v>
      </c>
      <c r="DC22" s="40">
        <f t="shared" si="8"/>
        <v>0</v>
      </c>
    </row>
    <row r="23" spans="2:107" ht="15.75" x14ac:dyDescent="0.25">
      <c r="B23" s="43" t="str">
        <f t="shared" si="18"/>
        <v/>
      </c>
      <c r="C23" s="49"/>
      <c r="D23" s="50"/>
      <c r="E23" s="51"/>
      <c r="F23" s="50"/>
      <c r="G23" s="52"/>
      <c r="H23" s="45" t="str">
        <f t="shared" si="5"/>
        <v/>
      </c>
      <c r="I23" s="45" t="str">
        <f t="shared" si="10"/>
        <v/>
      </c>
      <c r="J23" s="49"/>
      <c r="K23" s="50"/>
      <c r="L23" s="57"/>
      <c r="M23" s="47" t="str">
        <f t="shared" si="6"/>
        <v/>
      </c>
      <c r="O23" s="22" t="str">
        <f t="shared" si="7"/>
        <v/>
      </c>
      <c r="P23" s="23" t="str">
        <f t="shared" si="7"/>
        <v/>
      </c>
      <c r="Q23" s="23" t="str">
        <f t="shared" si="7"/>
        <v/>
      </c>
      <c r="R23" s="23" t="str">
        <f t="shared" si="7"/>
        <v/>
      </c>
      <c r="S23" s="23" t="str">
        <f t="shared" si="7"/>
        <v/>
      </c>
      <c r="T23" s="23" t="str">
        <f t="shared" si="7"/>
        <v/>
      </c>
      <c r="U23" s="23" t="str">
        <f t="shared" si="7"/>
        <v/>
      </c>
      <c r="V23" s="23" t="str">
        <f t="shared" si="7"/>
        <v/>
      </c>
      <c r="W23" s="23" t="str">
        <f t="shared" si="7"/>
        <v/>
      </c>
      <c r="X23" s="23" t="str">
        <f t="shared" si="7"/>
        <v/>
      </c>
      <c r="Y23" s="23" t="str">
        <f t="shared" si="7"/>
        <v/>
      </c>
      <c r="Z23" s="23" t="str">
        <f t="shared" si="7"/>
        <v/>
      </c>
      <c r="AA23" s="23" t="str">
        <f t="shared" si="7"/>
        <v/>
      </c>
      <c r="AB23" s="23" t="str">
        <f t="shared" si="7"/>
        <v/>
      </c>
      <c r="AC23" s="23" t="str">
        <f t="shared" si="7"/>
        <v/>
      </c>
      <c r="AD23" s="23" t="str">
        <f t="shared" si="7"/>
        <v/>
      </c>
      <c r="AE23" s="23" t="str">
        <f t="shared" si="13"/>
        <v/>
      </c>
      <c r="AF23" s="23" t="str">
        <f t="shared" si="13"/>
        <v/>
      </c>
      <c r="AG23" s="23" t="str">
        <f t="shared" si="13"/>
        <v/>
      </c>
      <c r="AH23" s="23" t="str">
        <f t="shared" si="13"/>
        <v/>
      </c>
      <c r="AI23" s="23" t="str">
        <f t="shared" si="13"/>
        <v/>
      </c>
      <c r="AJ23" s="23" t="str">
        <f t="shared" si="13"/>
        <v/>
      </c>
      <c r="AK23" s="23" t="str">
        <f t="shared" si="13"/>
        <v/>
      </c>
      <c r="AL23" s="23" t="str">
        <f t="shared" si="13"/>
        <v/>
      </c>
      <c r="AM23" s="23" t="str">
        <f t="shared" si="13"/>
        <v/>
      </c>
      <c r="AN23" s="23" t="str">
        <f t="shared" si="13"/>
        <v/>
      </c>
      <c r="AO23" s="23" t="str">
        <f t="shared" si="13"/>
        <v/>
      </c>
      <c r="AP23" s="23" t="str">
        <f t="shared" si="13"/>
        <v/>
      </c>
      <c r="AQ23" s="23" t="str">
        <f t="shared" si="13"/>
        <v/>
      </c>
      <c r="AR23" s="23" t="str">
        <f t="shared" si="13"/>
        <v/>
      </c>
      <c r="AS23" s="23" t="str">
        <f t="shared" si="13"/>
        <v/>
      </c>
      <c r="AT23" s="23" t="str">
        <f t="shared" si="13"/>
        <v/>
      </c>
      <c r="AU23" s="23" t="str">
        <f t="shared" si="14"/>
        <v/>
      </c>
      <c r="AV23" s="23" t="str">
        <f t="shared" si="14"/>
        <v/>
      </c>
      <c r="AW23" s="23" t="str">
        <f t="shared" si="14"/>
        <v/>
      </c>
      <c r="AX23" s="23" t="str">
        <f t="shared" si="14"/>
        <v/>
      </c>
      <c r="AY23" s="23" t="str">
        <f t="shared" si="14"/>
        <v/>
      </c>
      <c r="AZ23" s="23" t="str">
        <f t="shared" si="14"/>
        <v/>
      </c>
      <c r="BA23" s="23" t="str">
        <f t="shared" si="14"/>
        <v/>
      </c>
      <c r="BB23" s="23" t="str">
        <f t="shared" si="14"/>
        <v/>
      </c>
      <c r="BC23" s="23" t="str">
        <f t="shared" si="14"/>
        <v/>
      </c>
      <c r="BD23" s="23" t="str">
        <f t="shared" si="14"/>
        <v/>
      </c>
      <c r="BE23" s="23" t="str">
        <f t="shared" si="14"/>
        <v/>
      </c>
      <c r="BF23" s="23" t="str">
        <f t="shared" si="14"/>
        <v/>
      </c>
      <c r="BG23" s="23" t="str">
        <f t="shared" si="14"/>
        <v/>
      </c>
      <c r="BH23" s="23" t="str">
        <f t="shared" si="14"/>
        <v/>
      </c>
      <c r="BI23" s="23" t="str">
        <f t="shared" si="14"/>
        <v/>
      </c>
      <c r="BJ23" s="23" t="str">
        <f t="shared" si="14"/>
        <v/>
      </c>
      <c r="BK23" s="23" t="str">
        <f t="shared" si="15"/>
        <v/>
      </c>
      <c r="BL23" s="23" t="str">
        <f t="shared" si="15"/>
        <v/>
      </c>
      <c r="BM23" s="23" t="str">
        <f t="shared" si="15"/>
        <v/>
      </c>
      <c r="BN23" s="23" t="str">
        <f t="shared" si="15"/>
        <v/>
      </c>
      <c r="BO23" s="23" t="str">
        <f t="shared" si="15"/>
        <v/>
      </c>
      <c r="BP23" s="23" t="str">
        <f t="shared" si="15"/>
        <v/>
      </c>
      <c r="BQ23" s="23" t="str">
        <f t="shared" si="15"/>
        <v/>
      </c>
      <c r="BR23" s="23" t="str">
        <f t="shared" si="15"/>
        <v/>
      </c>
      <c r="BS23" s="23" t="str">
        <f t="shared" si="15"/>
        <v/>
      </c>
      <c r="BT23" s="23" t="str">
        <f t="shared" si="15"/>
        <v/>
      </c>
      <c r="BU23" s="23" t="str">
        <f t="shared" si="15"/>
        <v/>
      </c>
      <c r="BV23" s="23" t="str">
        <f t="shared" si="15"/>
        <v/>
      </c>
      <c r="BW23" s="23" t="str">
        <f t="shared" si="15"/>
        <v/>
      </c>
      <c r="BX23" s="23" t="str">
        <f t="shared" si="15"/>
        <v/>
      </c>
      <c r="BY23" s="23" t="str">
        <f t="shared" si="15"/>
        <v/>
      </c>
      <c r="BZ23" s="23" t="str">
        <f t="shared" si="15"/>
        <v/>
      </c>
      <c r="CA23" s="23" t="str">
        <f t="shared" si="12"/>
        <v/>
      </c>
      <c r="CB23" s="23" t="str">
        <f t="shared" si="12"/>
        <v/>
      </c>
      <c r="CC23" s="23" t="str">
        <f t="shared" si="12"/>
        <v/>
      </c>
      <c r="CD23" s="23" t="str">
        <f t="shared" si="12"/>
        <v/>
      </c>
      <c r="CE23" s="23" t="str">
        <f t="shared" si="12"/>
        <v/>
      </c>
      <c r="CF23" s="23" t="str">
        <f t="shared" si="12"/>
        <v/>
      </c>
      <c r="CG23" s="23" t="str">
        <f t="shared" si="12"/>
        <v/>
      </c>
      <c r="CH23" s="23" t="str">
        <f t="shared" si="12"/>
        <v/>
      </c>
      <c r="CI23" s="23" t="str">
        <f t="shared" si="12"/>
        <v/>
      </c>
      <c r="CJ23" s="23" t="str">
        <f t="shared" si="12"/>
        <v/>
      </c>
      <c r="CK23" s="23" t="str">
        <f t="shared" si="12"/>
        <v/>
      </c>
      <c r="CL23" s="23" t="str">
        <f t="shared" si="12"/>
        <v/>
      </c>
      <c r="CM23" s="23" t="str">
        <f t="shared" si="12"/>
        <v/>
      </c>
      <c r="CN23" s="23" t="str">
        <f t="shared" si="12"/>
        <v/>
      </c>
      <c r="CO23" s="23" t="str">
        <f t="shared" si="12"/>
        <v/>
      </c>
      <c r="CP23" s="23" t="str">
        <f t="shared" si="16"/>
        <v/>
      </c>
      <c r="CQ23" s="23" t="str">
        <f t="shared" si="16"/>
        <v/>
      </c>
      <c r="CR23" s="23" t="str">
        <f t="shared" si="16"/>
        <v/>
      </c>
      <c r="CS23" s="23" t="str">
        <f t="shared" si="16"/>
        <v/>
      </c>
      <c r="CT23" s="23" t="str">
        <f t="shared" si="16"/>
        <v/>
      </c>
      <c r="CU23" s="23" t="str">
        <f t="shared" si="16"/>
        <v/>
      </c>
      <c r="CV23" s="23" t="str">
        <f t="shared" si="16"/>
        <v/>
      </c>
      <c r="CW23" s="23" t="str">
        <f t="shared" si="17"/>
        <v/>
      </c>
      <c r="CX23" s="23" t="str">
        <f t="shared" si="17"/>
        <v/>
      </c>
      <c r="CY23" s="23" t="str">
        <f t="shared" si="17"/>
        <v/>
      </c>
      <c r="CZ23" s="24" t="str">
        <f t="shared" si="17"/>
        <v/>
      </c>
      <c r="DB23" s="40">
        <f t="shared" si="4"/>
        <v>0</v>
      </c>
      <c r="DC23" s="40">
        <f t="shared" si="8"/>
        <v>0</v>
      </c>
    </row>
    <row r="24" spans="2:107" ht="15.75" x14ac:dyDescent="0.25">
      <c r="B24" s="43" t="str">
        <f t="shared" si="18"/>
        <v/>
      </c>
      <c r="C24" s="49"/>
      <c r="D24" s="50"/>
      <c r="E24" s="51"/>
      <c r="F24" s="50"/>
      <c r="G24" s="52"/>
      <c r="H24" s="45" t="str">
        <f t="shared" si="5"/>
        <v/>
      </c>
      <c r="I24" s="45" t="str">
        <f t="shared" si="10"/>
        <v/>
      </c>
      <c r="J24" s="49"/>
      <c r="K24" s="50"/>
      <c r="L24" s="57"/>
      <c r="M24" s="47" t="str">
        <f t="shared" si="6"/>
        <v/>
      </c>
      <c r="O24" s="22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7"/>
        <v/>
      </c>
      <c r="Y24" s="23" t="str">
        <f t="shared" si="7"/>
        <v/>
      </c>
      <c r="Z24" s="23" t="str">
        <f t="shared" si="7"/>
        <v/>
      </c>
      <c r="AA24" s="23" t="str">
        <f t="shared" si="7"/>
        <v/>
      </c>
      <c r="AB24" s="23" t="str">
        <f t="shared" si="7"/>
        <v/>
      </c>
      <c r="AC24" s="23" t="str">
        <f t="shared" si="7"/>
        <v/>
      </c>
      <c r="AD24" s="23" t="str">
        <f t="shared" si="7"/>
        <v/>
      </c>
      <c r="AE24" s="23" t="str">
        <f t="shared" si="13"/>
        <v/>
      </c>
      <c r="AF24" s="23" t="str">
        <f t="shared" si="13"/>
        <v/>
      </c>
      <c r="AG24" s="23" t="str">
        <f t="shared" si="13"/>
        <v/>
      </c>
      <c r="AH24" s="23" t="str">
        <f t="shared" si="13"/>
        <v/>
      </c>
      <c r="AI24" s="23" t="str">
        <f t="shared" si="13"/>
        <v/>
      </c>
      <c r="AJ24" s="23" t="str">
        <f t="shared" si="13"/>
        <v/>
      </c>
      <c r="AK24" s="23" t="str">
        <f t="shared" si="13"/>
        <v/>
      </c>
      <c r="AL24" s="23" t="str">
        <f t="shared" si="13"/>
        <v/>
      </c>
      <c r="AM24" s="23" t="str">
        <f t="shared" si="13"/>
        <v/>
      </c>
      <c r="AN24" s="23" t="str">
        <f t="shared" si="13"/>
        <v/>
      </c>
      <c r="AO24" s="23" t="str">
        <f t="shared" si="13"/>
        <v/>
      </c>
      <c r="AP24" s="23" t="str">
        <f t="shared" si="13"/>
        <v/>
      </c>
      <c r="AQ24" s="23" t="str">
        <f t="shared" si="13"/>
        <v/>
      </c>
      <c r="AR24" s="23" t="str">
        <f t="shared" si="13"/>
        <v/>
      </c>
      <c r="AS24" s="23" t="str">
        <f t="shared" si="13"/>
        <v/>
      </c>
      <c r="AT24" s="23" t="str">
        <f t="shared" si="13"/>
        <v/>
      </c>
      <c r="AU24" s="23" t="str">
        <f t="shared" si="14"/>
        <v/>
      </c>
      <c r="AV24" s="23" t="str">
        <f t="shared" si="14"/>
        <v/>
      </c>
      <c r="AW24" s="23" t="str">
        <f t="shared" si="14"/>
        <v/>
      </c>
      <c r="AX24" s="23" t="str">
        <f t="shared" si="14"/>
        <v/>
      </c>
      <c r="AY24" s="23" t="str">
        <f t="shared" si="14"/>
        <v/>
      </c>
      <c r="AZ24" s="23" t="str">
        <f t="shared" si="14"/>
        <v/>
      </c>
      <c r="BA24" s="23" t="str">
        <f t="shared" si="14"/>
        <v/>
      </c>
      <c r="BB24" s="23" t="str">
        <f t="shared" si="14"/>
        <v/>
      </c>
      <c r="BC24" s="23" t="str">
        <f t="shared" si="14"/>
        <v/>
      </c>
      <c r="BD24" s="23" t="str">
        <f t="shared" si="14"/>
        <v/>
      </c>
      <c r="BE24" s="23" t="str">
        <f t="shared" si="14"/>
        <v/>
      </c>
      <c r="BF24" s="23" t="str">
        <f t="shared" si="14"/>
        <v/>
      </c>
      <c r="BG24" s="23" t="str">
        <f t="shared" si="14"/>
        <v/>
      </c>
      <c r="BH24" s="23" t="str">
        <f t="shared" si="14"/>
        <v/>
      </c>
      <c r="BI24" s="23" t="str">
        <f t="shared" si="14"/>
        <v/>
      </c>
      <c r="BJ24" s="23" t="str">
        <f t="shared" si="14"/>
        <v/>
      </c>
      <c r="BK24" s="23" t="str">
        <f t="shared" si="15"/>
        <v/>
      </c>
      <c r="BL24" s="23" t="str">
        <f t="shared" si="15"/>
        <v/>
      </c>
      <c r="BM24" s="23" t="str">
        <f t="shared" si="15"/>
        <v/>
      </c>
      <c r="BN24" s="23" t="str">
        <f t="shared" si="15"/>
        <v/>
      </c>
      <c r="BO24" s="23" t="str">
        <f t="shared" si="15"/>
        <v/>
      </c>
      <c r="BP24" s="23" t="str">
        <f t="shared" si="15"/>
        <v/>
      </c>
      <c r="BQ24" s="23" t="str">
        <f t="shared" si="15"/>
        <v/>
      </c>
      <c r="BR24" s="23" t="str">
        <f t="shared" si="15"/>
        <v/>
      </c>
      <c r="BS24" s="23" t="str">
        <f t="shared" si="15"/>
        <v/>
      </c>
      <c r="BT24" s="23" t="str">
        <f t="shared" si="15"/>
        <v/>
      </c>
      <c r="BU24" s="23" t="str">
        <f t="shared" si="15"/>
        <v/>
      </c>
      <c r="BV24" s="23" t="str">
        <f t="shared" si="15"/>
        <v/>
      </c>
      <c r="BW24" s="23" t="str">
        <f t="shared" si="15"/>
        <v/>
      </c>
      <c r="BX24" s="23" t="str">
        <f t="shared" si="15"/>
        <v/>
      </c>
      <c r="BY24" s="23" t="str">
        <f t="shared" si="15"/>
        <v/>
      </c>
      <c r="BZ24" s="23" t="str">
        <f t="shared" si="15"/>
        <v/>
      </c>
      <c r="CA24" s="23" t="str">
        <f t="shared" si="12"/>
        <v/>
      </c>
      <c r="CB24" s="23" t="str">
        <f t="shared" si="12"/>
        <v/>
      </c>
      <c r="CC24" s="23" t="str">
        <f t="shared" si="12"/>
        <v/>
      </c>
      <c r="CD24" s="23" t="str">
        <f t="shared" si="12"/>
        <v/>
      </c>
      <c r="CE24" s="23" t="str">
        <f t="shared" si="12"/>
        <v/>
      </c>
      <c r="CF24" s="23" t="str">
        <f t="shared" si="12"/>
        <v/>
      </c>
      <c r="CG24" s="23" t="str">
        <f t="shared" si="12"/>
        <v/>
      </c>
      <c r="CH24" s="23" t="str">
        <f t="shared" si="12"/>
        <v/>
      </c>
      <c r="CI24" s="23" t="str">
        <f t="shared" si="12"/>
        <v/>
      </c>
      <c r="CJ24" s="23" t="str">
        <f t="shared" si="12"/>
        <v/>
      </c>
      <c r="CK24" s="23" t="str">
        <f t="shared" si="12"/>
        <v/>
      </c>
      <c r="CL24" s="23" t="str">
        <f t="shared" si="12"/>
        <v/>
      </c>
      <c r="CM24" s="23" t="str">
        <f t="shared" si="12"/>
        <v/>
      </c>
      <c r="CN24" s="23" t="str">
        <f t="shared" si="12"/>
        <v/>
      </c>
      <c r="CO24" s="23" t="str">
        <f t="shared" si="12"/>
        <v/>
      </c>
      <c r="CP24" s="23" t="str">
        <f t="shared" si="16"/>
        <v/>
      </c>
      <c r="CQ24" s="23" t="str">
        <f t="shared" si="16"/>
        <v/>
      </c>
      <c r="CR24" s="23" t="str">
        <f t="shared" si="16"/>
        <v/>
      </c>
      <c r="CS24" s="23" t="str">
        <f t="shared" si="16"/>
        <v/>
      </c>
      <c r="CT24" s="23" t="str">
        <f t="shared" si="16"/>
        <v/>
      </c>
      <c r="CU24" s="23" t="str">
        <f t="shared" si="16"/>
        <v/>
      </c>
      <c r="CV24" s="23" t="str">
        <f t="shared" si="16"/>
        <v/>
      </c>
      <c r="CW24" s="23" t="str">
        <f t="shared" si="17"/>
        <v/>
      </c>
      <c r="CX24" s="23" t="str">
        <f t="shared" si="17"/>
        <v/>
      </c>
      <c r="CY24" s="23" t="str">
        <f t="shared" si="17"/>
        <v/>
      </c>
      <c r="CZ24" s="24" t="str">
        <f t="shared" si="17"/>
        <v/>
      </c>
      <c r="DB24" s="40">
        <f t="shared" si="4"/>
        <v>0</v>
      </c>
      <c r="DC24" s="40">
        <f t="shared" si="8"/>
        <v>0</v>
      </c>
    </row>
    <row r="25" spans="2:107" ht="15.75" x14ac:dyDescent="0.25">
      <c r="B25" s="43" t="str">
        <f t="shared" si="18"/>
        <v/>
      </c>
      <c r="C25" s="49"/>
      <c r="D25" s="50"/>
      <c r="E25" s="51"/>
      <c r="F25" s="50"/>
      <c r="G25" s="52"/>
      <c r="H25" s="45" t="str">
        <f t="shared" si="5"/>
        <v/>
      </c>
      <c r="I25" s="45" t="str">
        <f t="shared" si="10"/>
        <v/>
      </c>
      <c r="J25" s="49"/>
      <c r="K25" s="50"/>
      <c r="L25" s="57"/>
      <c r="M25" s="47" t="str">
        <f t="shared" si="6"/>
        <v/>
      </c>
      <c r="O25" s="22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7"/>
        <v/>
      </c>
      <c r="Y25" s="23" t="str">
        <f t="shared" si="7"/>
        <v/>
      </c>
      <c r="Z25" s="23" t="str">
        <f t="shared" si="7"/>
        <v/>
      </c>
      <c r="AA25" s="23" t="str">
        <f t="shared" si="7"/>
        <v/>
      </c>
      <c r="AB25" s="23" t="str">
        <f t="shared" si="7"/>
        <v/>
      </c>
      <c r="AC25" s="23" t="str">
        <f t="shared" si="7"/>
        <v/>
      </c>
      <c r="AD25" s="23" t="str">
        <f t="shared" si="7"/>
        <v/>
      </c>
      <c r="AE25" s="23" t="str">
        <f t="shared" si="13"/>
        <v/>
      </c>
      <c r="AF25" s="23" t="str">
        <f t="shared" si="13"/>
        <v/>
      </c>
      <c r="AG25" s="23" t="str">
        <f t="shared" si="13"/>
        <v/>
      </c>
      <c r="AH25" s="23" t="str">
        <f t="shared" si="13"/>
        <v/>
      </c>
      <c r="AI25" s="23" t="str">
        <f t="shared" si="13"/>
        <v/>
      </c>
      <c r="AJ25" s="23" t="str">
        <f t="shared" si="13"/>
        <v/>
      </c>
      <c r="AK25" s="23" t="str">
        <f t="shared" si="13"/>
        <v/>
      </c>
      <c r="AL25" s="23" t="str">
        <f t="shared" si="13"/>
        <v/>
      </c>
      <c r="AM25" s="23" t="str">
        <f t="shared" si="13"/>
        <v/>
      </c>
      <c r="AN25" s="23" t="str">
        <f t="shared" si="13"/>
        <v/>
      </c>
      <c r="AO25" s="23" t="str">
        <f t="shared" si="13"/>
        <v/>
      </c>
      <c r="AP25" s="23" t="str">
        <f t="shared" si="13"/>
        <v/>
      </c>
      <c r="AQ25" s="23" t="str">
        <f t="shared" si="13"/>
        <v/>
      </c>
      <c r="AR25" s="23" t="str">
        <f t="shared" si="13"/>
        <v/>
      </c>
      <c r="AS25" s="23" t="str">
        <f t="shared" si="13"/>
        <v/>
      </c>
      <c r="AT25" s="23" t="str">
        <f t="shared" si="13"/>
        <v/>
      </c>
      <c r="AU25" s="23" t="str">
        <f t="shared" si="14"/>
        <v/>
      </c>
      <c r="AV25" s="23" t="str">
        <f t="shared" si="14"/>
        <v/>
      </c>
      <c r="AW25" s="23" t="str">
        <f t="shared" si="14"/>
        <v/>
      </c>
      <c r="AX25" s="23" t="str">
        <f t="shared" si="14"/>
        <v/>
      </c>
      <c r="AY25" s="23" t="str">
        <f t="shared" si="14"/>
        <v/>
      </c>
      <c r="AZ25" s="23" t="str">
        <f t="shared" si="14"/>
        <v/>
      </c>
      <c r="BA25" s="23" t="str">
        <f t="shared" si="14"/>
        <v/>
      </c>
      <c r="BB25" s="23" t="str">
        <f t="shared" si="14"/>
        <v/>
      </c>
      <c r="BC25" s="23" t="str">
        <f t="shared" si="14"/>
        <v/>
      </c>
      <c r="BD25" s="23" t="str">
        <f t="shared" si="14"/>
        <v/>
      </c>
      <c r="BE25" s="23" t="str">
        <f t="shared" si="14"/>
        <v/>
      </c>
      <c r="BF25" s="23" t="str">
        <f t="shared" si="14"/>
        <v/>
      </c>
      <c r="BG25" s="23" t="str">
        <f t="shared" si="14"/>
        <v/>
      </c>
      <c r="BH25" s="23" t="str">
        <f t="shared" si="14"/>
        <v/>
      </c>
      <c r="BI25" s="23" t="str">
        <f t="shared" si="14"/>
        <v/>
      </c>
      <c r="BJ25" s="23" t="str">
        <f t="shared" si="14"/>
        <v/>
      </c>
      <c r="BK25" s="23" t="str">
        <f t="shared" si="15"/>
        <v/>
      </c>
      <c r="BL25" s="23" t="str">
        <f t="shared" si="15"/>
        <v/>
      </c>
      <c r="BM25" s="23" t="str">
        <f t="shared" si="15"/>
        <v/>
      </c>
      <c r="BN25" s="23" t="str">
        <f t="shared" si="15"/>
        <v/>
      </c>
      <c r="BO25" s="23" t="str">
        <f t="shared" si="15"/>
        <v/>
      </c>
      <c r="BP25" s="23" t="str">
        <f t="shared" si="15"/>
        <v/>
      </c>
      <c r="BQ25" s="23" t="str">
        <f t="shared" si="15"/>
        <v/>
      </c>
      <c r="BR25" s="23" t="str">
        <f t="shared" si="15"/>
        <v/>
      </c>
      <c r="BS25" s="23" t="str">
        <f t="shared" si="15"/>
        <v/>
      </c>
      <c r="BT25" s="23" t="str">
        <f t="shared" si="15"/>
        <v/>
      </c>
      <c r="BU25" s="23" t="str">
        <f t="shared" si="15"/>
        <v/>
      </c>
      <c r="BV25" s="23" t="str">
        <f t="shared" si="15"/>
        <v/>
      </c>
      <c r="BW25" s="23" t="str">
        <f t="shared" si="15"/>
        <v/>
      </c>
      <c r="BX25" s="23" t="str">
        <f t="shared" si="15"/>
        <v/>
      </c>
      <c r="BY25" s="23" t="str">
        <f t="shared" si="15"/>
        <v/>
      </c>
      <c r="BZ25" s="23" t="str">
        <f t="shared" si="15"/>
        <v/>
      </c>
      <c r="CA25" s="23" t="str">
        <f t="shared" si="12"/>
        <v/>
      </c>
      <c r="CB25" s="23" t="str">
        <f t="shared" si="12"/>
        <v/>
      </c>
      <c r="CC25" s="23" t="str">
        <f t="shared" si="12"/>
        <v/>
      </c>
      <c r="CD25" s="23" t="str">
        <f t="shared" si="12"/>
        <v/>
      </c>
      <c r="CE25" s="23" t="str">
        <f t="shared" si="12"/>
        <v/>
      </c>
      <c r="CF25" s="23" t="str">
        <f t="shared" si="12"/>
        <v/>
      </c>
      <c r="CG25" s="23" t="str">
        <f t="shared" si="12"/>
        <v/>
      </c>
      <c r="CH25" s="23" t="str">
        <f t="shared" si="12"/>
        <v/>
      </c>
      <c r="CI25" s="23" t="str">
        <f t="shared" si="12"/>
        <v/>
      </c>
      <c r="CJ25" s="23" t="str">
        <f t="shared" si="12"/>
        <v/>
      </c>
      <c r="CK25" s="23" t="str">
        <f t="shared" si="12"/>
        <v/>
      </c>
      <c r="CL25" s="23" t="str">
        <f t="shared" si="12"/>
        <v/>
      </c>
      <c r="CM25" s="23" t="str">
        <f t="shared" si="12"/>
        <v/>
      </c>
      <c r="CN25" s="23" t="str">
        <f t="shared" si="12"/>
        <v/>
      </c>
      <c r="CO25" s="23" t="str">
        <f t="shared" si="12"/>
        <v/>
      </c>
      <c r="CP25" s="23" t="str">
        <f t="shared" si="16"/>
        <v/>
      </c>
      <c r="CQ25" s="23" t="str">
        <f t="shared" si="16"/>
        <v/>
      </c>
      <c r="CR25" s="23" t="str">
        <f t="shared" si="16"/>
        <v/>
      </c>
      <c r="CS25" s="23" t="str">
        <f t="shared" si="16"/>
        <v/>
      </c>
      <c r="CT25" s="23" t="str">
        <f t="shared" si="16"/>
        <v/>
      </c>
      <c r="CU25" s="23" t="str">
        <f t="shared" si="16"/>
        <v/>
      </c>
      <c r="CV25" s="23" t="str">
        <f t="shared" si="16"/>
        <v/>
      </c>
      <c r="CW25" s="23" t="str">
        <f t="shared" si="17"/>
        <v/>
      </c>
      <c r="CX25" s="23" t="str">
        <f t="shared" si="17"/>
        <v/>
      </c>
      <c r="CY25" s="23" t="str">
        <f t="shared" si="17"/>
        <v/>
      </c>
      <c r="CZ25" s="24" t="str">
        <f t="shared" si="17"/>
        <v/>
      </c>
      <c r="DB25" s="40">
        <f t="shared" si="4"/>
        <v>0</v>
      </c>
      <c r="DC25" s="40">
        <f t="shared" si="8"/>
        <v>0</v>
      </c>
    </row>
    <row r="26" spans="2:107" ht="15.75" x14ac:dyDescent="0.25">
      <c r="B26" s="43" t="str">
        <f t="shared" si="18"/>
        <v/>
      </c>
      <c r="C26" s="49"/>
      <c r="D26" s="50"/>
      <c r="E26" s="51"/>
      <c r="F26" s="50"/>
      <c r="G26" s="52"/>
      <c r="H26" s="45" t="str">
        <f t="shared" si="5"/>
        <v/>
      </c>
      <c r="I26" s="45" t="str">
        <f t="shared" si="10"/>
        <v/>
      </c>
      <c r="J26" s="49"/>
      <c r="K26" s="50"/>
      <c r="L26" s="57"/>
      <c r="M26" s="47" t="str">
        <f t="shared" si="6"/>
        <v/>
      </c>
      <c r="O26" s="22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7"/>
        <v/>
      </c>
      <c r="Y26" s="23" t="str">
        <f t="shared" si="7"/>
        <v/>
      </c>
      <c r="Z26" s="23" t="str">
        <f t="shared" si="7"/>
        <v/>
      </c>
      <c r="AA26" s="23" t="str">
        <f t="shared" si="7"/>
        <v/>
      </c>
      <c r="AB26" s="23" t="str">
        <f t="shared" si="7"/>
        <v/>
      </c>
      <c r="AC26" s="23" t="str">
        <f t="shared" si="7"/>
        <v/>
      </c>
      <c r="AD26" s="23" t="str">
        <f t="shared" si="7"/>
        <v/>
      </c>
      <c r="AE26" s="23" t="str">
        <f t="shared" si="13"/>
        <v/>
      </c>
      <c r="AF26" s="23" t="str">
        <f t="shared" si="13"/>
        <v/>
      </c>
      <c r="AG26" s="23" t="str">
        <f t="shared" si="13"/>
        <v/>
      </c>
      <c r="AH26" s="23" t="str">
        <f t="shared" si="13"/>
        <v/>
      </c>
      <c r="AI26" s="23" t="str">
        <f t="shared" si="13"/>
        <v/>
      </c>
      <c r="AJ26" s="23" t="str">
        <f t="shared" si="13"/>
        <v/>
      </c>
      <c r="AK26" s="23" t="str">
        <f t="shared" si="13"/>
        <v/>
      </c>
      <c r="AL26" s="23" t="str">
        <f t="shared" si="13"/>
        <v/>
      </c>
      <c r="AM26" s="23" t="str">
        <f t="shared" si="13"/>
        <v/>
      </c>
      <c r="AN26" s="23" t="str">
        <f t="shared" si="13"/>
        <v/>
      </c>
      <c r="AO26" s="23" t="str">
        <f t="shared" si="13"/>
        <v/>
      </c>
      <c r="AP26" s="23" t="str">
        <f t="shared" si="13"/>
        <v/>
      </c>
      <c r="AQ26" s="23" t="str">
        <f t="shared" si="13"/>
        <v/>
      </c>
      <c r="AR26" s="23" t="str">
        <f t="shared" si="13"/>
        <v/>
      </c>
      <c r="AS26" s="23" t="str">
        <f t="shared" si="13"/>
        <v/>
      </c>
      <c r="AT26" s="23" t="str">
        <f t="shared" si="13"/>
        <v/>
      </c>
      <c r="AU26" s="23" t="str">
        <f t="shared" si="14"/>
        <v/>
      </c>
      <c r="AV26" s="23" t="str">
        <f t="shared" si="14"/>
        <v/>
      </c>
      <c r="AW26" s="23" t="str">
        <f t="shared" si="14"/>
        <v/>
      </c>
      <c r="AX26" s="23" t="str">
        <f t="shared" si="14"/>
        <v/>
      </c>
      <c r="AY26" s="23" t="str">
        <f t="shared" si="14"/>
        <v/>
      </c>
      <c r="AZ26" s="23" t="str">
        <f t="shared" si="14"/>
        <v/>
      </c>
      <c r="BA26" s="23" t="str">
        <f t="shared" si="14"/>
        <v/>
      </c>
      <c r="BB26" s="23" t="str">
        <f t="shared" si="14"/>
        <v/>
      </c>
      <c r="BC26" s="23" t="str">
        <f t="shared" si="14"/>
        <v/>
      </c>
      <c r="BD26" s="23" t="str">
        <f t="shared" si="14"/>
        <v/>
      </c>
      <c r="BE26" s="23" t="str">
        <f t="shared" si="14"/>
        <v/>
      </c>
      <c r="BF26" s="23" t="str">
        <f t="shared" si="14"/>
        <v/>
      </c>
      <c r="BG26" s="23" t="str">
        <f t="shared" si="14"/>
        <v/>
      </c>
      <c r="BH26" s="23" t="str">
        <f t="shared" si="14"/>
        <v/>
      </c>
      <c r="BI26" s="23" t="str">
        <f t="shared" si="14"/>
        <v/>
      </c>
      <c r="BJ26" s="23" t="str">
        <f t="shared" si="14"/>
        <v/>
      </c>
      <c r="BK26" s="23" t="str">
        <f t="shared" si="15"/>
        <v/>
      </c>
      <c r="BL26" s="23" t="str">
        <f t="shared" si="15"/>
        <v/>
      </c>
      <c r="BM26" s="23" t="str">
        <f t="shared" si="15"/>
        <v/>
      </c>
      <c r="BN26" s="23" t="str">
        <f t="shared" si="15"/>
        <v/>
      </c>
      <c r="BO26" s="23" t="str">
        <f t="shared" si="15"/>
        <v/>
      </c>
      <c r="BP26" s="23" t="str">
        <f t="shared" si="15"/>
        <v/>
      </c>
      <c r="BQ26" s="23" t="str">
        <f t="shared" si="15"/>
        <v/>
      </c>
      <c r="BR26" s="23" t="str">
        <f t="shared" si="15"/>
        <v/>
      </c>
      <c r="BS26" s="23" t="str">
        <f t="shared" si="15"/>
        <v/>
      </c>
      <c r="BT26" s="23" t="str">
        <f t="shared" si="15"/>
        <v/>
      </c>
      <c r="BU26" s="23" t="str">
        <f t="shared" si="15"/>
        <v/>
      </c>
      <c r="BV26" s="23" t="str">
        <f t="shared" si="15"/>
        <v/>
      </c>
      <c r="BW26" s="23" t="str">
        <f t="shared" si="15"/>
        <v/>
      </c>
      <c r="BX26" s="23" t="str">
        <f t="shared" si="15"/>
        <v/>
      </c>
      <c r="BY26" s="23" t="str">
        <f t="shared" si="15"/>
        <v/>
      </c>
      <c r="BZ26" s="23" t="str">
        <f t="shared" si="15"/>
        <v/>
      </c>
      <c r="CA26" s="23" t="str">
        <f t="shared" si="12"/>
        <v/>
      </c>
      <c r="CB26" s="23" t="str">
        <f t="shared" si="12"/>
        <v/>
      </c>
      <c r="CC26" s="23" t="str">
        <f t="shared" si="12"/>
        <v/>
      </c>
      <c r="CD26" s="23" t="str">
        <f t="shared" si="12"/>
        <v/>
      </c>
      <c r="CE26" s="23" t="str">
        <f t="shared" si="12"/>
        <v/>
      </c>
      <c r="CF26" s="23" t="str">
        <f t="shared" si="12"/>
        <v/>
      </c>
      <c r="CG26" s="23" t="str">
        <f t="shared" si="12"/>
        <v/>
      </c>
      <c r="CH26" s="23" t="str">
        <f t="shared" si="12"/>
        <v/>
      </c>
      <c r="CI26" s="23" t="str">
        <f t="shared" si="12"/>
        <v/>
      </c>
      <c r="CJ26" s="23" t="str">
        <f t="shared" si="12"/>
        <v/>
      </c>
      <c r="CK26" s="23" t="str">
        <f t="shared" si="12"/>
        <v/>
      </c>
      <c r="CL26" s="23" t="str">
        <f t="shared" si="12"/>
        <v/>
      </c>
      <c r="CM26" s="23" t="str">
        <f t="shared" si="12"/>
        <v/>
      </c>
      <c r="CN26" s="23" t="str">
        <f t="shared" si="12"/>
        <v/>
      </c>
      <c r="CO26" s="23" t="str">
        <f t="shared" si="12"/>
        <v/>
      </c>
      <c r="CP26" s="23" t="str">
        <f t="shared" si="16"/>
        <v/>
      </c>
      <c r="CQ26" s="23" t="str">
        <f t="shared" si="16"/>
        <v/>
      </c>
      <c r="CR26" s="23" t="str">
        <f t="shared" si="16"/>
        <v/>
      </c>
      <c r="CS26" s="23" t="str">
        <f t="shared" si="16"/>
        <v/>
      </c>
      <c r="CT26" s="23" t="str">
        <f t="shared" si="16"/>
        <v/>
      </c>
      <c r="CU26" s="23" t="str">
        <f t="shared" si="16"/>
        <v/>
      </c>
      <c r="CV26" s="23" t="str">
        <f t="shared" si="16"/>
        <v/>
      </c>
      <c r="CW26" s="23" t="str">
        <f t="shared" si="17"/>
        <v/>
      </c>
      <c r="CX26" s="23" t="str">
        <f t="shared" si="17"/>
        <v/>
      </c>
      <c r="CY26" s="23" t="str">
        <f t="shared" si="17"/>
        <v/>
      </c>
      <c r="CZ26" s="24" t="str">
        <f t="shared" si="17"/>
        <v/>
      </c>
      <c r="DB26" s="40">
        <f t="shared" si="4"/>
        <v>0</v>
      </c>
      <c r="DC26" s="40">
        <f t="shared" si="8"/>
        <v>0</v>
      </c>
    </row>
    <row r="27" spans="2:107" ht="15.75" x14ac:dyDescent="0.25">
      <c r="B27" s="43" t="str">
        <f t="shared" si="18"/>
        <v/>
      </c>
      <c r="C27" s="49"/>
      <c r="D27" s="50"/>
      <c r="E27" s="51"/>
      <c r="F27" s="50"/>
      <c r="G27" s="52"/>
      <c r="H27" s="45" t="str">
        <f t="shared" si="5"/>
        <v/>
      </c>
      <c r="I27" s="45" t="str">
        <f t="shared" si="10"/>
        <v/>
      </c>
      <c r="J27" s="49"/>
      <c r="K27" s="50"/>
      <c r="L27" s="57"/>
      <c r="M27" s="47" t="str">
        <f t="shared" si="6"/>
        <v/>
      </c>
      <c r="O27" s="22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7"/>
        <v/>
      </c>
      <c r="Y27" s="23" t="str">
        <f t="shared" si="7"/>
        <v/>
      </c>
      <c r="Z27" s="23" t="str">
        <f t="shared" si="7"/>
        <v/>
      </c>
      <c r="AA27" s="23" t="str">
        <f t="shared" si="7"/>
        <v/>
      </c>
      <c r="AB27" s="23" t="str">
        <f t="shared" si="7"/>
        <v/>
      </c>
      <c r="AC27" s="23" t="str">
        <f t="shared" si="7"/>
        <v/>
      </c>
      <c r="AD27" s="23" t="str">
        <f t="shared" si="7"/>
        <v/>
      </c>
      <c r="AE27" s="23" t="str">
        <f t="shared" si="13"/>
        <v/>
      </c>
      <c r="AF27" s="23" t="str">
        <f t="shared" si="13"/>
        <v/>
      </c>
      <c r="AG27" s="23" t="str">
        <f t="shared" si="13"/>
        <v/>
      </c>
      <c r="AH27" s="23" t="str">
        <f t="shared" si="13"/>
        <v/>
      </c>
      <c r="AI27" s="23" t="str">
        <f t="shared" si="13"/>
        <v/>
      </c>
      <c r="AJ27" s="23" t="str">
        <f t="shared" si="13"/>
        <v/>
      </c>
      <c r="AK27" s="23" t="str">
        <f t="shared" si="13"/>
        <v/>
      </c>
      <c r="AL27" s="23" t="str">
        <f t="shared" si="13"/>
        <v/>
      </c>
      <c r="AM27" s="23" t="str">
        <f t="shared" si="13"/>
        <v/>
      </c>
      <c r="AN27" s="23" t="str">
        <f t="shared" si="13"/>
        <v/>
      </c>
      <c r="AO27" s="23" t="str">
        <f t="shared" si="13"/>
        <v/>
      </c>
      <c r="AP27" s="23" t="str">
        <f t="shared" si="13"/>
        <v/>
      </c>
      <c r="AQ27" s="23" t="str">
        <f t="shared" si="13"/>
        <v/>
      </c>
      <c r="AR27" s="23" t="str">
        <f t="shared" si="13"/>
        <v/>
      </c>
      <c r="AS27" s="23" t="str">
        <f t="shared" si="13"/>
        <v/>
      </c>
      <c r="AT27" s="23" t="str">
        <f t="shared" si="13"/>
        <v/>
      </c>
      <c r="AU27" s="23" t="str">
        <f t="shared" si="14"/>
        <v/>
      </c>
      <c r="AV27" s="23" t="str">
        <f t="shared" si="14"/>
        <v/>
      </c>
      <c r="AW27" s="23" t="str">
        <f t="shared" si="14"/>
        <v/>
      </c>
      <c r="AX27" s="23" t="str">
        <f t="shared" si="14"/>
        <v/>
      </c>
      <c r="AY27" s="23" t="str">
        <f t="shared" si="14"/>
        <v/>
      </c>
      <c r="AZ27" s="23" t="str">
        <f t="shared" si="14"/>
        <v/>
      </c>
      <c r="BA27" s="23" t="str">
        <f t="shared" si="14"/>
        <v/>
      </c>
      <c r="BB27" s="23" t="str">
        <f t="shared" si="14"/>
        <v/>
      </c>
      <c r="BC27" s="23" t="str">
        <f t="shared" si="14"/>
        <v/>
      </c>
      <c r="BD27" s="23" t="str">
        <f t="shared" si="14"/>
        <v/>
      </c>
      <c r="BE27" s="23" t="str">
        <f t="shared" si="14"/>
        <v/>
      </c>
      <c r="BF27" s="23" t="str">
        <f t="shared" si="14"/>
        <v/>
      </c>
      <c r="BG27" s="23" t="str">
        <f t="shared" si="14"/>
        <v/>
      </c>
      <c r="BH27" s="23" t="str">
        <f t="shared" si="14"/>
        <v/>
      </c>
      <c r="BI27" s="23" t="str">
        <f t="shared" si="14"/>
        <v/>
      </c>
      <c r="BJ27" s="23" t="str">
        <f t="shared" si="14"/>
        <v/>
      </c>
      <c r="BK27" s="23" t="str">
        <f t="shared" si="15"/>
        <v/>
      </c>
      <c r="BL27" s="23" t="str">
        <f t="shared" si="15"/>
        <v/>
      </c>
      <c r="BM27" s="23" t="str">
        <f t="shared" si="15"/>
        <v/>
      </c>
      <c r="BN27" s="23" t="str">
        <f t="shared" si="15"/>
        <v/>
      </c>
      <c r="BO27" s="23" t="str">
        <f t="shared" si="15"/>
        <v/>
      </c>
      <c r="BP27" s="23" t="str">
        <f t="shared" si="15"/>
        <v/>
      </c>
      <c r="BQ27" s="23" t="str">
        <f t="shared" si="15"/>
        <v/>
      </c>
      <c r="BR27" s="23" t="str">
        <f t="shared" si="15"/>
        <v/>
      </c>
      <c r="BS27" s="23" t="str">
        <f t="shared" si="15"/>
        <v/>
      </c>
      <c r="BT27" s="23" t="str">
        <f t="shared" si="15"/>
        <v/>
      </c>
      <c r="BU27" s="23" t="str">
        <f t="shared" si="15"/>
        <v/>
      </c>
      <c r="BV27" s="23" t="str">
        <f t="shared" si="15"/>
        <v/>
      </c>
      <c r="BW27" s="23" t="str">
        <f t="shared" si="15"/>
        <v/>
      </c>
      <c r="BX27" s="23" t="str">
        <f t="shared" si="15"/>
        <v/>
      </c>
      <c r="BY27" s="23" t="str">
        <f t="shared" si="15"/>
        <v/>
      </c>
      <c r="BZ27" s="23" t="str">
        <f t="shared" si="15"/>
        <v/>
      </c>
      <c r="CA27" s="23" t="str">
        <f t="shared" si="12"/>
        <v/>
      </c>
      <c r="CB27" s="23" t="str">
        <f t="shared" si="12"/>
        <v/>
      </c>
      <c r="CC27" s="23" t="str">
        <f t="shared" si="12"/>
        <v/>
      </c>
      <c r="CD27" s="23" t="str">
        <f t="shared" si="12"/>
        <v/>
      </c>
      <c r="CE27" s="23" t="str">
        <f t="shared" si="12"/>
        <v/>
      </c>
      <c r="CF27" s="23" t="str">
        <f t="shared" si="12"/>
        <v/>
      </c>
      <c r="CG27" s="23" t="str">
        <f t="shared" si="12"/>
        <v/>
      </c>
      <c r="CH27" s="23" t="str">
        <f t="shared" si="12"/>
        <v/>
      </c>
      <c r="CI27" s="23" t="str">
        <f t="shared" si="12"/>
        <v/>
      </c>
      <c r="CJ27" s="23" t="str">
        <f t="shared" si="12"/>
        <v/>
      </c>
      <c r="CK27" s="23" t="str">
        <f t="shared" si="12"/>
        <v/>
      </c>
      <c r="CL27" s="23" t="str">
        <f t="shared" si="12"/>
        <v/>
      </c>
      <c r="CM27" s="23" t="str">
        <f t="shared" si="12"/>
        <v/>
      </c>
      <c r="CN27" s="23" t="str">
        <f t="shared" si="12"/>
        <v/>
      </c>
      <c r="CO27" s="23" t="str">
        <f t="shared" si="12"/>
        <v/>
      </c>
      <c r="CP27" s="23" t="str">
        <f t="shared" si="16"/>
        <v/>
      </c>
      <c r="CQ27" s="23" t="str">
        <f t="shared" si="16"/>
        <v/>
      </c>
      <c r="CR27" s="23" t="str">
        <f t="shared" si="16"/>
        <v/>
      </c>
      <c r="CS27" s="23" t="str">
        <f t="shared" si="16"/>
        <v/>
      </c>
      <c r="CT27" s="23" t="str">
        <f t="shared" si="16"/>
        <v/>
      </c>
      <c r="CU27" s="23" t="str">
        <f t="shared" si="16"/>
        <v/>
      </c>
      <c r="CV27" s="23" t="str">
        <f t="shared" si="16"/>
        <v/>
      </c>
      <c r="CW27" s="23" t="str">
        <f t="shared" si="17"/>
        <v/>
      </c>
      <c r="CX27" s="23" t="str">
        <f t="shared" si="17"/>
        <v/>
      </c>
      <c r="CY27" s="23" t="str">
        <f t="shared" si="17"/>
        <v/>
      </c>
      <c r="CZ27" s="24" t="str">
        <f t="shared" si="17"/>
        <v/>
      </c>
      <c r="DB27" s="40">
        <f t="shared" si="4"/>
        <v>0</v>
      </c>
      <c r="DC27" s="40">
        <f t="shared" si="8"/>
        <v>0</v>
      </c>
    </row>
    <row r="28" spans="2:107" ht="15.75" x14ac:dyDescent="0.25">
      <c r="B28" s="44" t="str">
        <f t="shared" si="18"/>
        <v/>
      </c>
      <c r="C28" s="53"/>
      <c r="D28" s="54"/>
      <c r="E28" s="55"/>
      <c r="F28" s="54"/>
      <c r="G28" s="56"/>
      <c r="H28" s="46" t="str">
        <f t="shared" si="5"/>
        <v/>
      </c>
      <c r="I28" s="46" t="str">
        <f>IF(H28="","",H28+D28-1)</f>
        <v/>
      </c>
      <c r="J28" s="53"/>
      <c r="K28" s="54"/>
      <c r="L28" s="58"/>
      <c r="M28" s="48" t="str">
        <f t="shared" si="6"/>
        <v/>
      </c>
      <c r="O28" s="25" t="str">
        <f t="shared" si="7"/>
        <v/>
      </c>
      <c r="P28" s="26" t="str">
        <f t="shared" si="7"/>
        <v/>
      </c>
      <c r="Q28" s="26" t="str">
        <f t="shared" si="7"/>
        <v/>
      </c>
      <c r="R28" s="26" t="str">
        <f t="shared" si="7"/>
        <v/>
      </c>
      <c r="S28" s="26" t="str">
        <f t="shared" si="7"/>
        <v/>
      </c>
      <c r="T28" s="26" t="str">
        <f>IF(AND(T$8&gt;=$H28,T$8&lt;=$I28),"x","")</f>
        <v/>
      </c>
      <c r="U28" s="26" t="str">
        <f t="shared" si="7"/>
        <v/>
      </c>
      <c r="V28" s="26" t="str">
        <f t="shared" si="7"/>
        <v/>
      </c>
      <c r="W28" s="26" t="str">
        <f t="shared" si="7"/>
        <v/>
      </c>
      <c r="X28" s="26" t="str">
        <f t="shared" si="7"/>
        <v/>
      </c>
      <c r="Y28" s="26" t="str">
        <f t="shared" si="7"/>
        <v/>
      </c>
      <c r="Z28" s="26" t="str">
        <f t="shared" si="7"/>
        <v/>
      </c>
      <c r="AA28" s="26" t="str">
        <f t="shared" si="7"/>
        <v/>
      </c>
      <c r="AB28" s="26" t="str">
        <f t="shared" si="7"/>
        <v/>
      </c>
      <c r="AC28" s="26" t="str">
        <f t="shared" si="7"/>
        <v/>
      </c>
      <c r="AD28" s="26" t="str">
        <f t="shared" si="7"/>
        <v/>
      </c>
      <c r="AE28" s="26" t="str">
        <f t="shared" si="13"/>
        <v/>
      </c>
      <c r="AF28" s="26" t="str">
        <f t="shared" si="13"/>
        <v/>
      </c>
      <c r="AG28" s="26" t="str">
        <f t="shared" si="13"/>
        <v/>
      </c>
      <c r="AH28" s="26" t="str">
        <f t="shared" si="13"/>
        <v/>
      </c>
      <c r="AI28" s="26" t="str">
        <f t="shared" si="13"/>
        <v/>
      </c>
      <c r="AJ28" s="26" t="str">
        <f t="shared" si="13"/>
        <v/>
      </c>
      <c r="AK28" s="26" t="str">
        <f t="shared" si="13"/>
        <v/>
      </c>
      <c r="AL28" s="26" t="str">
        <f t="shared" si="13"/>
        <v/>
      </c>
      <c r="AM28" s="26" t="str">
        <f t="shared" si="13"/>
        <v/>
      </c>
      <c r="AN28" s="26" t="str">
        <f t="shared" si="13"/>
        <v/>
      </c>
      <c r="AO28" s="26" t="str">
        <f t="shared" si="13"/>
        <v/>
      </c>
      <c r="AP28" s="26" t="str">
        <f t="shared" si="13"/>
        <v/>
      </c>
      <c r="AQ28" s="26" t="str">
        <f t="shared" si="13"/>
        <v/>
      </c>
      <c r="AR28" s="26" t="str">
        <f t="shared" si="13"/>
        <v/>
      </c>
      <c r="AS28" s="26" t="str">
        <f t="shared" si="13"/>
        <v/>
      </c>
      <c r="AT28" s="26" t="str">
        <f t="shared" si="13"/>
        <v/>
      </c>
      <c r="AU28" s="26" t="str">
        <f t="shared" si="14"/>
        <v/>
      </c>
      <c r="AV28" s="26" t="str">
        <f t="shared" si="14"/>
        <v/>
      </c>
      <c r="AW28" s="26" t="str">
        <f t="shared" si="14"/>
        <v/>
      </c>
      <c r="AX28" s="26" t="str">
        <f t="shared" si="14"/>
        <v/>
      </c>
      <c r="AY28" s="26" t="str">
        <f t="shared" si="14"/>
        <v/>
      </c>
      <c r="AZ28" s="26" t="str">
        <f t="shared" si="14"/>
        <v/>
      </c>
      <c r="BA28" s="26" t="str">
        <f t="shared" si="14"/>
        <v/>
      </c>
      <c r="BB28" s="26" t="str">
        <f t="shared" si="14"/>
        <v/>
      </c>
      <c r="BC28" s="26" t="str">
        <f t="shared" si="14"/>
        <v/>
      </c>
      <c r="BD28" s="26" t="str">
        <f t="shared" si="14"/>
        <v/>
      </c>
      <c r="BE28" s="26" t="str">
        <f t="shared" si="14"/>
        <v/>
      </c>
      <c r="BF28" s="26" t="str">
        <f t="shared" si="14"/>
        <v/>
      </c>
      <c r="BG28" s="26" t="str">
        <f t="shared" si="14"/>
        <v/>
      </c>
      <c r="BH28" s="26" t="str">
        <f t="shared" si="14"/>
        <v/>
      </c>
      <c r="BI28" s="26" t="str">
        <f t="shared" si="14"/>
        <v/>
      </c>
      <c r="BJ28" s="26" t="str">
        <f t="shared" si="14"/>
        <v/>
      </c>
      <c r="BK28" s="26" t="str">
        <f t="shared" si="15"/>
        <v/>
      </c>
      <c r="BL28" s="26" t="str">
        <f t="shared" si="15"/>
        <v/>
      </c>
      <c r="BM28" s="26" t="str">
        <f t="shared" si="15"/>
        <v/>
      </c>
      <c r="BN28" s="26" t="str">
        <f t="shared" si="15"/>
        <v/>
      </c>
      <c r="BO28" s="26" t="str">
        <f t="shared" si="15"/>
        <v/>
      </c>
      <c r="BP28" s="26" t="str">
        <f t="shared" si="15"/>
        <v/>
      </c>
      <c r="BQ28" s="26" t="str">
        <f t="shared" si="15"/>
        <v/>
      </c>
      <c r="BR28" s="26" t="str">
        <f t="shared" si="15"/>
        <v/>
      </c>
      <c r="BS28" s="26" t="str">
        <f t="shared" si="15"/>
        <v/>
      </c>
      <c r="BT28" s="26" t="str">
        <f t="shared" si="15"/>
        <v/>
      </c>
      <c r="BU28" s="26" t="str">
        <f t="shared" si="15"/>
        <v/>
      </c>
      <c r="BV28" s="26" t="str">
        <f t="shared" si="15"/>
        <v/>
      </c>
      <c r="BW28" s="26" t="str">
        <f t="shared" si="15"/>
        <v/>
      </c>
      <c r="BX28" s="26" t="str">
        <f t="shared" si="15"/>
        <v/>
      </c>
      <c r="BY28" s="26" t="str">
        <f t="shared" si="15"/>
        <v/>
      </c>
      <c r="BZ28" s="26" t="str">
        <f t="shared" si="15"/>
        <v/>
      </c>
      <c r="CA28" s="26" t="str">
        <f t="shared" si="12"/>
        <v/>
      </c>
      <c r="CB28" s="26" t="str">
        <f t="shared" si="12"/>
        <v/>
      </c>
      <c r="CC28" s="26" t="str">
        <f t="shared" si="12"/>
        <v/>
      </c>
      <c r="CD28" s="26" t="str">
        <f t="shared" si="12"/>
        <v/>
      </c>
      <c r="CE28" s="26" t="str">
        <f t="shared" si="12"/>
        <v/>
      </c>
      <c r="CF28" s="26" t="str">
        <f t="shared" si="12"/>
        <v/>
      </c>
      <c r="CG28" s="26" t="str">
        <f t="shared" si="12"/>
        <v/>
      </c>
      <c r="CH28" s="26" t="str">
        <f t="shared" si="12"/>
        <v/>
      </c>
      <c r="CI28" s="26" t="str">
        <f t="shared" si="12"/>
        <v/>
      </c>
      <c r="CJ28" s="26" t="str">
        <f t="shared" si="12"/>
        <v/>
      </c>
      <c r="CK28" s="26" t="str">
        <f t="shared" si="12"/>
        <v/>
      </c>
      <c r="CL28" s="26" t="str">
        <f t="shared" si="12"/>
        <v/>
      </c>
      <c r="CM28" s="26" t="str">
        <f t="shared" si="12"/>
        <v/>
      </c>
      <c r="CN28" s="26" t="str">
        <f t="shared" si="12"/>
        <v/>
      </c>
      <c r="CO28" s="26" t="str">
        <f t="shared" si="12"/>
        <v/>
      </c>
      <c r="CP28" s="26" t="str">
        <f t="shared" si="16"/>
        <v/>
      </c>
      <c r="CQ28" s="26" t="str">
        <f t="shared" si="16"/>
        <v/>
      </c>
      <c r="CR28" s="26" t="str">
        <f t="shared" si="16"/>
        <v/>
      </c>
      <c r="CS28" s="26" t="str">
        <f t="shared" si="16"/>
        <v/>
      </c>
      <c r="CT28" s="26" t="str">
        <f t="shared" si="16"/>
        <v/>
      </c>
      <c r="CU28" s="26" t="str">
        <f t="shared" si="16"/>
        <v/>
      </c>
      <c r="CV28" s="26" t="str">
        <f t="shared" si="16"/>
        <v/>
      </c>
      <c r="CW28" s="26" t="str">
        <f t="shared" si="17"/>
        <v/>
      </c>
      <c r="CX28" s="26" t="str">
        <f t="shared" si="17"/>
        <v/>
      </c>
      <c r="CY28" s="26" t="str">
        <f t="shared" si="17"/>
        <v/>
      </c>
      <c r="CZ28" s="27" t="str">
        <f t="shared" si="17"/>
        <v/>
      </c>
      <c r="DB28" s="40">
        <f t="shared" si="4"/>
        <v>0</v>
      </c>
      <c r="DC28" s="40">
        <f t="shared" si="8"/>
        <v>0</v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8">
    <cfRule type="cellIs" dxfId="4" priority="3" operator="equal">
      <formula>"No comenzado"</formula>
    </cfRule>
    <cfRule type="cellIs" dxfId="3" priority="4" operator="equal">
      <formula>"En progreso"</formula>
    </cfRule>
    <cfRule type="cellIs" dxfId="2" priority="5" operator="equal">
      <formula>"Retrasado"</formula>
    </cfRule>
    <cfRule type="cellIs" dxfId="1" priority="6" operator="equal">
      <formula>"Completado"</formula>
    </cfRule>
  </conditionalFormatting>
  <conditionalFormatting sqref="O9:CZ28">
    <cfRule type="cellIs" dxfId="0" priority="1" operator="equal">
      <formula>"x"</formula>
    </cfRule>
  </conditionalFormatting>
  <dataValidations count="2">
    <dataValidation type="list" allowBlank="1" showInputMessage="1" showErrorMessage="1" sqref="F10:F28" xr:uid="{00000000-0002-0000-0200-000000000000}">
      <formula1>"CC,FC"</formula1>
    </dataValidation>
    <dataValidation type="list" allowBlank="1" showInputMessage="1" showErrorMessage="1" sqref="K9:K28" xr:uid="{00000000-0002-0000-02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0"/>
  <sheetViews>
    <sheetView showGridLines="0" zoomScale="85" zoomScaleNormal="85" workbookViewId="0">
      <selection activeCell="D4" sqref="D4"/>
    </sheetView>
  </sheetViews>
  <sheetFormatPr baseColWidth="10" defaultRowHeight="15" x14ac:dyDescent="0.25"/>
  <cols>
    <col min="2" max="2" width="27.42578125" customWidth="1"/>
    <col min="3" max="3" width="16.42578125" customWidth="1"/>
    <col min="4" max="4" width="14.28515625" customWidth="1"/>
    <col min="6" max="6" width="19.42578125" customWidth="1"/>
    <col min="7" max="7" width="16" customWidth="1"/>
    <col min="8" max="8" width="16.42578125" customWidth="1"/>
    <col min="9" max="9" width="16" customWidth="1"/>
    <col min="13" max="13" width="11.42578125" hidden="1" customWidth="1"/>
    <col min="14" max="14" width="23.7109375" hidden="1" customWidth="1"/>
    <col min="15" max="15" width="11.42578125" hidden="1" customWidth="1"/>
    <col min="16" max="16" width="2.85546875" hidden="1" customWidth="1"/>
    <col min="17" max="17" width="13.7109375" hidden="1" customWidth="1"/>
    <col min="18" max="18" width="8.140625" hidden="1" customWidth="1"/>
  </cols>
  <sheetData>
    <row r="1" spans="2:18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25">
      <c r="B3" s="9" t="s">
        <v>15</v>
      </c>
      <c r="C3" s="10">
        <f ca="1">TODAY()</f>
        <v>45243</v>
      </c>
    </row>
    <row r="4" spans="2:18" x14ac:dyDescent="0.25">
      <c r="B4" s="9" t="s">
        <v>16</v>
      </c>
      <c r="C4" s="36">
        <f>IF(Proyecto!D5="","",Proyecto!D5)</f>
        <v>8</v>
      </c>
    </row>
    <row r="5" spans="2:18" x14ac:dyDescent="0.25">
      <c r="B5" s="9" t="s">
        <v>17</v>
      </c>
      <c r="C5" s="36">
        <f ca="1">IF(Proyecto!D4="","",C3-Proyecto!D4)</f>
        <v>5</v>
      </c>
    </row>
    <row r="6" spans="2:18" x14ac:dyDescent="0.25">
      <c r="B6" s="9" t="s">
        <v>27</v>
      </c>
      <c r="C6" s="36">
        <f ca="1">IF(Proyecto!D4="","",C4-C5)</f>
        <v>3</v>
      </c>
      <c r="N6" s="35" t="s">
        <v>25</v>
      </c>
      <c r="O6" s="35" t="s">
        <v>26</v>
      </c>
      <c r="Q6" s="37" t="s">
        <v>4</v>
      </c>
      <c r="R6" s="38">
        <f>IF(COUNTA(Proyecto!$K$9:$K$28)=0,NA(),COUNTIF(Proyecto!$K$9:$K$28,Reportes!Q6)/COUNTA(Proyecto!$K$9:$K$28))</f>
        <v>0.66666666666666663</v>
      </c>
    </row>
    <row r="7" spans="2:18" x14ac:dyDescent="0.25">
      <c r="M7">
        <v>1</v>
      </c>
      <c r="N7" s="35" t="str">
        <f>IF(Proyecto!C9="","",Proyecto!C9)</f>
        <v>Sistema de control de versiones.</v>
      </c>
      <c r="O7" s="35">
        <f>IF(Proyecto!D9="","",Proyecto!D9)</f>
        <v>3</v>
      </c>
      <c r="Q7" s="37" t="s">
        <v>5</v>
      </c>
      <c r="R7" s="38">
        <f>IF(COUNTA(Proyecto!$K$9:$K$28)=0,NA(),COUNTIF(Proyecto!$K$9:$K$28,Reportes!Q7)/COUNTA(Proyecto!$K$9:$K$28))</f>
        <v>0</v>
      </c>
    </row>
    <row r="8" spans="2:18" ht="18" customHeight="1" x14ac:dyDescent="0.25">
      <c r="G8" s="8"/>
      <c r="H8" s="8"/>
      <c r="I8" s="8"/>
      <c r="M8">
        <v>2</v>
      </c>
      <c r="N8" s="35" t="str">
        <f>IF(Proyecto!C10="","",Proyecto!C10)</f>
        <v>Diseñar cronograma excel</v>
      </c>
      <c r="O8" s="35">
        <f>IF(Proyecto!D10="","",Proyecto!D10)</f>
        <v>5</v>
      </c>
      <c r="Q8" s="37" t="s">
        <v>6</v>
      </c>
      <c r="R8" s="38">
        <f>IF(COUNTA(Proyecto!$K$9:$K$28)=0,NA(),COUNTIF(Proyecto!$K$9:$K$28,Reportes!Q8)/COUNTA(Proyecto!$K$9:$K$28))</f>
        <v>0.22222222222222221</v>
      </c>
    </row>
    <row r="9" spans="2:18" x14ac:dyDescent="0.25">
      <c r="G9" s="12"/>
      <c r="H9" s="2"/>
      <c r="I9" s="13"/>
      <c r="M9">
        <v>3</v>
      </c>
      <c r="N9" s="35" t="str">
        <f>IF(Proyecto!C11="","",Proyecto!C11)</f>
        <v>Planificación del proyecto</v>
      </c>
      <c r="O9" s="35">
        <f>IF(Proyecto!D11="","",Proyecto!D11)</f>
        <v>3</v>
      </c>
      <c r="Q9" s="37" t="s">
        <v>13</v>
      </c>
      <c r="R9" s="38">
        <f>IF(COUNTA(Proyecto!$K$9:$K$28)=0,NA(),COUNTIF(Proyecto!$K$9:$K$28,Reportes!Q9)/COUNTA(Proyecto!$K$9:$K$28))</f>
        <v>0.1111111111111111</v>
      </c>
    </row>
    <row r="10" spans="2:18" x14ac:dyDescent="0.25">
      <c r="G10" s="12"/>
      <c r="H10" s="2"/>
      <c r="I10" s="14"/>
      <c r="M10">
        <v>4</v>
      </c>
      <c r="N10" s="35" t="str">
        <f>IF(Proyecto!C12="","",Proyecto!C12)</f>
        <v>Establecer el diagrama de clases</v>
      </c>
      <c r="O10" s="35">
        <f>IF(Proyecto!D12="","",Proyecto!D12)</f>
        <v>5</v>
      </c>
    </row>
    <row r="11" spans="2:18" x14ac:dyDescent="0.25">
      <c r="G11" s="12"/>
      <c r="H11" s="2"/>
      <c r="I11" s="13"/>
      <c r="M11">
        <v>5</v>
      </c>
      <c r="N11" s="35" t="str">
        <f>IF(Proyecto!C13="","",Proyecto!C13)</f>
        <v>Diseñar modelo relacional de la base de datos</v>
      </c>
      <c r="O11" s="35">
        <f>IF(Proyecto!D13="","",Proyecto!D13)</f>
        <v>4</v>
      </c>
    </row>
    <row r="12" spans="2:18" x14ac:dyDescent="0.25">
      <c r="G12" s="12"/>
      <c r="H12" s="2"/>
      <c r="I12" s="13"/>
      <c r="M12">
        <v>6</v>
      </c>
      <c r="N12" s="35" t="str">
        <f>IF(Proyecto!C14="","",Proyecto!C14)</f>
        <v>Diseñar mockups</v>
      </c>
      <c r="O12" s="35">
        <f>IF(Proyecto!D14="","",Proyecto!D14)</f>
        <v>3</v>
      </c>
    </row>
    <row r="13" spans="2:18" x14ac:dyDescent="0.25">
      <c r="G13" s="12"/>
      <c r="H13" s="2"/>
      <c r="I13" s="13"/>
      <c r="M13">
        <v>7</v>
      </c>
      <c r="N13" s="35" t="str">
        <f>IF(Proyecto!C15="","",Proyecto!C15)</f>
        <v>Firmar actas de compromiso</v>
      </c>
      <c r="O13" s="35">
        <f>IF(Proyecto!D15="","",Proyecto!D15)</f>
        <v>4</v>
      </c>
    </row>
    <row r="14" spans="2:18" x14ac:dyDescent="0.25">
      <c r="M14">
        <v>8</v>
      </c>
      <c r="N14" s="35" t="str">
        <f>IF(Proyecto!C16="","",Proyecto!C16)</f>
        <v>Diccionario de datos</v>
      </c>
      <c r="O14" s="35">
        <f>IF(Proyecto!D16="","",Proyecto!D16)</f>
        <v>4</v>
      </c>
    </row>
    <row r="15" spans="2:18" x14ac:dyDescent="0.25">
      <c r="M15">
        <v>9</v>
      </c>
      <c r="N15" s="35" t="str">
        <f>IF(Proyecto!C17="","",Proyecto!C17)</f>
        <v>Definir estandares app: cod, nombre variables, doc</v>
      </c>
      <c r="O15" s="35">
        <f>IF(Proyecto!D17="","",Proyecto!D17)</f>
        <v>5</v>
      </c>
    </row>
    <row r="16" spans="2:18" x14ac:dyDescent="0.25">
      <c r="M16">
        <v>10</v>
      </c>
      <c r="N16" s="35" t="str">
        <f>IF(Proyecto!C18="","",Proyecto!C18)</f>
        <v/>
      </c>
      <c r="O16" s="35" t="str">
        <f>IF(Proyecto!D18="","",Proyecto!D18)</f>
        <v/>
      </c>
    </row>
    <row r="17" spans="3:16" x14ac:dyDescent="0.25">
      <c r="M17">
        <v>11</v>
      </c>
      <c r="N17" s="35" t="str">
        <f>IF(Proyecto!C19="","",Proyecto!C19)</f>
        <v/>
      </c>
      <c r="O17" s="35" t="str">
        <f>IF(Proyecto!D19="","",Proyecto!D19)</f>
        <v/>
      </c>
    </row>
    <row r="18" spans="3:16" x14ac:dyDescent="0.25">
      <c r="M18">
        <v>12</v>
      </c>
      <c r="N18" s="35" t="str">
        <f>IF(Proyecto!C20="","",Proyecto!C20)</f>
        <v/>
      </c>
      <c r="O18" s="35" t="str">
        <f>IF(Proyecto!D20="","",Proyecto!D20)</f>
        <v/>
      </c>
    </row>
    <row r="19" spans="3:16" x14ac:dyDescent="0.25">
      <c r="M19">
        <v>13</v>
      </c>
      <c r="N19" s="35" t="str">
        <f>IF(Proyecto!C21="","",Proyecto!C21)</f>
        <v/>
      </c>
      <c r="O19" s="35" t="str">
        <f>IF(Proyecto!D21="","",Proyecto!D21)</f>
        <v/>
      </c>
    </row>
    <row r="20" spans="3:16" x14ac:dyDescent="0.25">
      <c r="M20">
        <v>14</v>
      </c>
      <c r="N20" s="35" t="str">
        <f>IF(Proyecto!C22="","",Proyecto!C22)</f>
        <v/>
      </c>
      <c r="O20" s="35" t="str">
        <f>IF(Proyecto!D22="","",Proyecto!D22)</f>
        <v/>
      </c>
      <c r="P20" s="3"/>
    </row>
    <row r="21" spans="3:16" x14ac:dyDescent="0.25">
      <c r="M21">
        <v>15</v>
      </c>
      <c r="N21" s="35" t="str">
        <f>IF(Proyecto!C23="","",Proyecto!C23)</f>
        <v/>
      </c>
      <c r="O21" s="35" t="str">
        <f>IF(Proyecto!D23="","",Proyecto!D23)</f>
        <v/>
      </c>
      <c r="P21" s="3"/>
    </row>
    <row r="22" spans="3:16" x14ac:dyDescent="0.25">
      <c r="F22" s="3"/>
      <c r="G22" s="3"/>
      <c r="H22" s="3"/>
      <c r="I22" s="3"/>
      <c r="J22" s="3"/>
      <c r="K22" s="3"/>
      <c r="L22" s="3"/>
      <c r="M22">
        <v>16</v>
      </c>
      <c r="N22" s="35" t="str">
        <f>IF(Proyecto!C24="","",Proyecto!C24)</f>
        <v/>
      </c>
      <c r="O22" s="35" t="str">
        <f>IF(Proyecto!D24="","",Proyecto!D24)</f>
        <v/>
      </c>
      <c r="P22" s="3"/>
    </row>
    <row r="23" spans="3:16" x14ac:dyDescent="0.25">
      <c r="F23" s="4"/>
      <c r="G23" s="4"/>
      <c r="H23" s="4"/>
      <c r="I23" s="4"/>
      <c r="J23" s="4"/>
      <c r="K23" s="4"/>
      <c r="L23" s="4"/>
      <c r="M23">
        <v>17</v>
      </c>
      <c r="N23" s="35" t="str">
        <f>IF(Proyecto!C25="","",Proyecto!C25)</f>
        <v/>
      </c>
      <c r="O23" s="35" t="str">
        <f>IF(Proyecto!D25="","",Proyecto!D25)</f>
        <v/>
      </c>
      <c r="P23" s="4"/>
    </row>
    <row r="24" spans="3:16" x14ac:dyDescent="0.25">
      <c r="C24" s="5"/>
      <c r="F24" s="77" t="s">
        <v>14</v>
      </c>
      <c r="G24" s="77"/>
      <c r="H24" s="4"/>
      <c r="I24" s="4"/>
      <c r="J24" s="4"/>
      <c r="K24" s="4"/>
      <c r="L24" s="4"/>
      <c r="M24">
        <v>18</v>
      </c>
      <c r="N24" s="35" t="str">
        <f>IF(Proyecto!C26="","",Proyecto!C26)</f>
        <v/>
      </c>
      <c r="O24" s="35" t="str">
        <f>IF(Proyecto!D26="","",Proyecto!D26)</f>
        <v/>
      </c>
      <c r="P24" s="4"/>
    </row>
    <row r="25" spans="3:16" x14ac:dyDescent="0.25">
      <c r="D25" s="2"/>
      <c r="E25" s="3"/>
      <c r="F25" s="6" t="s">
        <v>7</v>
      </c>
      <c r="G25" s="7">
        <f>SUM(Proyecto!DC9:DC28)</f>
        <v>0</v>
      </c>
      <c r="I25" s="4"/>
      <c r="J25" s="4"/>
      <c r="K25" s="4"/>
      <c r="L25" s="4"/>
      <c r="M25">
        <v>19</v>
      </c>
      <c r="N25" s="35" t="str">
        <f>IF(Proyecto!C27="","",Proyecto!C27)</f>
        <v/>
      </c>
      <c r="O25" s="35" t="str">
        <f>IF(Proyecto!D27="","",Proyecto!D27)</f>
        <v/>
      </c>
      <c r="P25" s="4"/>
    </row>
    <row r="26" spans="3:16" x14ac:dyDescent="0.25">
      <c r="D26" s="2"/>
      <c r="E26" s="3"/>
      <c r="F26" s="6" t="s">
        <v>8</v>
      </c>
      <c r="G26" s="7">
        <f>SUM(Proyecto!DB9:DB28)</f>
        <v>0</v>
      </c>
      <c r="I26" s="3"/>
      <c r="J26" s="3"/>
      <c r="K26" s="3"/>
      <c r="L26" s="3"/>
      <c r="M26">
        <v>20</v>
      </c>
      <c r="N26" s="35" t="str">
        <f>IF(Proyecto!C28="","",Proyecto!C28)</f>
        <v/>
      </c>
      <c r="O26" s="35" t="str">
        <f>IF(Proyecto!D28="","",Proyecto!D28)</f>
        <v/>
      </c>
      <c r="P26" s="3"/>
    </row>
    <row r="27" spans="3:16" x14ac:dyDescent="0.25">
      <c r="P27" s="3"/>
    </row>
    <row r="28" spans="3:16" x14ac:dyDescent="0.25">
      <c r="P28" s="3"/>
    </row>
    <row r="29" spans="3:16" ht="15.75" x14ac:dyDescent="0.25">
      <c r="D29" s="3"/>
      <c r="E29" s="3"/>
      <c r="F29" s="3"/>
      <c r="G29" s="3"/>
      <c r="N29" s="78"/>
      <c r="O29" s="78"/>
    </row>
    <row r="30" spans="3:16" x14ac:dyDescent="0.25">
      <c r="D30" s="3"/>
      <c r="E30" s="3"/>
      <c r="F30" s="3"/>
      <c r="G30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Nicolas Alejandro Ruiz Alarcon</cp:lastModifiedBy>
  <dcterms:created xsi:type="dcterms:W3CDTF">2017-09-09T12:50:47Z</dcterms:created>
  <dcterms:modified xsi:type="dcterms:W3CDTF">2023-11-14T00:38:46Z</dcterms:modified>
</cp:coreProperties>
</file>